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05014F-1E73-418A-A1FC-E4B2EE2A7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แบบส่งเกรดตามรหัส นศ.รุ่น14 " sheetId="6" r:id="rId1"/>
    <sheet name="แบบสรุปตัดเกรด" sheetId="2" r:id="rId2"/>
    <sheet name="คะแนน พย ชุมชน2 -66" sheetId="5" r:id="rId3"/>
  </sheets>
  <calcPr calcId="181029"/>
</workbook>
</file>

<file path=xl/calcChain.xml><?xml version="1.0" encoding="utf-8"?>
<calcChain xmlns="http://schemas.openxmlformats.org/spreadsheetml/2006/main">
  <c r="O3" i="6" l="1"/>
  <c r="K79" i="5"/>
  <c r="K93" i="5"/>
  <c r="I72" i="5"/>
  <c r="I73" i="5"/>
  <c r="I74" i="5"/>
  <c r="I75" i="5"/>
  <c r="I76" i="5"/>
  <c r="I77" i="5"/>
  <c r="K77" i="5" s="1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F71" i="5"/>
  <c r="F72" i="5"/>
  <c r="F73" i="5"/>
  <c r="F74" i="5"/>
  <c r="G74" i="5" s="1"/>
  <c r="K74" i="5" s="1"/>
  <c r="F75" i="5"/>
  <c r="G75" i="5" s="1"/>
  <c r="K75" i="5" s="1"/>
  <c r="F76" i="5"/>
  <c r="F77" i="5"/>
  <c r="G77" i="5" s="1"/>
  <c r="F78" i="5"/>
  <c r="G78" i="5" s="1"/>
  <c r="K78" i="5" s="1"/>
  <c r="F79" i="5"/>
  <c r="F80" i="5"/>
  <c r="G80" i="5" s="1"/>
  <c r="F81" i="5"/>
  <c r="G81" i="5" s="1"/>
  <c r="F82" i="5"/>
  <c r="G82" i="5" s="1"/>
  <c r="K82" i="5" s="1"/>
  <c r="F83" i="5"/>
  <c r="G83" i="5" s="1"/>
  <c r="K83" i="5" s="1"/>
  <c r="F84" i="5"/>
  <c r="G84" i="5" s="1"/>
  <c r="K84" i="5" s="1"/>
  <c r="F85" i="5"/>
  <c r="F86" i="5"/>
  <c r="G86" i="5" s="1"/>
  <c r="K86" i="5" s="1"/>
  <c r="F87" i="5"/>
  <c r="F88" i="5"/>
  <c r="G88" i="5" s="1"/>
  <c r="K88" i="5" s="1"/>
  <c r="F89" i="5"/>
  <c r="G89" i="5" s="1"/>
  <c r="F90" i="5"/>
  <c r="F91" i="5"/>
  <c r="G91" i="5" s="1"/>
  <c r="K91" i="5" s="1"/>
  <c r="F92" i="5"/>
  <c r="F93" i="5"/>
  <c r="F94" i="5"/>
  <c r="G94" i="5" s="1"/>
  <c r="K94" i="5" s="1"/>
  <c r="F95" i="5"/>
  <c r="G95" i="5" s="1"/>
  <c r="K95" i="5" s="1"/>
  <c r="F96" i="5"/>
  <c r="F97" i="5"/>
  <c r="F98" i="5"/>
  <c r="G98" i="5" s="1"/>
  <c r="K98" i="5" s="1"/>
  <c r="F99" i="5"/>
  <c r="G99" i="5" s="1"/>
  <c r="K99" i="5" s="1"/>
  <c r="F100" i="5"/>
  <c r="G76" i="5"/>
  <c r="K76" i="5" s="1"/>
  <c r="G79" i="5"/>
  <c r="G85" i="5"/>
  <c r="K85" i="5" s="1"/>
  <c r="G87" i="5"/>
  <c r="K87" i="5" s="1"/>
  <c r="G90" i="5"/>
  <c r="K90" i="5" s="1"/>
  <c r="G92" i="5"/>
  <c r="G93" i="5"/>
  <c r="G96" i="5"/>
  <c r="K96" i="5" s="1"/>
  <c r="G97" i="5"/>
  <c r="K97" i="5" s="1"/>
  <c r="G100" i="5"/>
  <c r="K100" i="5" s="1"/>
  <c r="G73" i="5"/>
  <c r="K73" i="5" s="1"/>
  <c r="F6" i="5"/>
  <c r="G6" i="5" s="1"/>
  <c r="I6" i="5"/>
  <c r="F7" i="5"/>
  <c r="G7" i="5" s="1"/>
  <c r="I7" i="5"/>
  <c r="F8" i="5"/>
  <c r="G8" i="5" s="1"/>
  <c r="K8" i="5" s="1"/>
  <c r="I8" i="5"/>
  <c r="F9" i="5"/>
  <c r="G9" i="5" s="1"/>
  <c r="K9" i="5" s="1"/>
  <c r="I9" i="5"/>
  <c r="F10" i="5"/>
  <c r="G10" i="5" s="1"/>
  <c r="K10" i="5" s="1"/>
  <c r="I10" i="5"/>
  <c r="F11" i="5"/>
  <c r="G11" i="5" s="1"/>
  <c r="K11" i="5" s="1"/>
  <c r="I11" i="5"/>
  <c r="F12" i="5"/>
  <c r="G12" i="5" s="1"/>
  <c r="I12" i="5"/>
  <c r="F13" i="5"/>
  <c r="G13" i="5" s="1"/>
  <c r="I13" i="5"/>
  <c r="F14" i="5"/>
  <c r="G14" i="5" s="1"/>
  <c r="I14" i="5"/>
  <c r="F15" i="5"/>
  <c r="G15" i="5"/>
  <c r="K15" i="5" s="1"/>
  <c r="I15" i="5"/>
  <c r="F16" i="5"/>
  <c r="G16" i="5" s="1"/>
  <c r="K16" i="5" s="1"/>
  <c r="I16" i="5"/>
  <c r="F17" i="5"/>
  <c r="G17" i="5" s="1"/>
  <c r="K17" i="5" s="1"/>
  <c r="I17" i="5"/>
  <c r="F18" i="5"/>
  <c r="G18" i="5" s="1"/>
  <c r="K18" i="5" s="1"/>
  <c r="I18" i="5"/>
  <c r="F19" i="5"/>
  <c r="G19" i="5" s="1"/>
  <c r="K19" i="5" s="1"/>
  <c r="I19" i="5"/>
  <c r="F20" i="5"/>
  <c r="G20" i="5" s="1"/>
  <c r="K20" i="5" s="1"/>
  <c r="I20" i="5"/>
  <c r="F21" i="5"/>
  <c r="G21" i="5" s="1"/>
  <c r="K21" i="5" s="1"/>
  <c r="I21" i="5"/>
  <c r="F22" i="5"/>
  <c r="G22" i="5" s="1"/>
  <c r="K22" i="5" s="1"/>
  <c r="I22" i="5"/>
  <c r="F23" i="5"/>
  <c r="G23" i="5" s="1"/>
  <c r="K23" i="5" s="1"/>
  <c r="I23" i="5"/>
  <c r="F24" i="5"/>
  <c r="G24" i="5" s="1"/>
  <c r="K24" i="5" s="1"/>
  <c r="I24" i="5"/>
  <c r="F25" i="5"/>
  <c r="G25" i="5" s="1"/>
  <c r="K25" i="5" s="1"/>
  <c r="I25" i="5"/>
  <c r="F26" i="5"/>
  <c r="G26" i="5" s="1"/>
  <c r="I26" i="5"/>
  <c r="F27" i="5"/>
  <c r="G27" i="5"/>
  <c r="K27" i="5" s="1"/>
  <c r="I27" i="5"/>
  <c r="F28" i="5"/>
  <c r="G28" i="5" s="1"/>
  <c r="K28" i="5" s="1"/>
  <c r="I28" i="5"/>
  <c r="F29" i="5"/>
  <c r="G29" i="5" s="1"/>
  <c r="K29" i="5" s="1"/>
  <c r="I29" i="5"/>
  <c r="F30" i="5"/>
  <c r="G30" i="5" s="1"/>
  <c r="K30" i="5" s="1"/>
  <c r="I30" i="5"/>
  <c r="F31" i="5"/>
  <c r="G31" i="5" s="1"/>
  <c r="K31" i="5" s="1"/>
  <c r="I31" i="5"/>
  <c r="F32" i="5"/>
  <c r="G32" i="5" s="1"/>
  <c r="K32" i="5" s="1"/>
  <c r="I32" i="5"/>
  <c r="F33" i="5"/>
  <c r="G33" i="5" s="1"/>
  <c r="K33" i="5" s="1"/>
  <c r="I33" i="5"/>
  <c r="F34" i="5"/>
  <c r="G34" i="5" s="1"/>
  <c r="I34" i="5"/>
  <c r="F35" i="5"/>
  <c r="G35" i="5"/>
  <c r="K35" i="5" s="1"/>
  <c r="I35" i="5"/>
  <c r="F36" i="5"/>
  <c r="G36" i="5" s="1"/>
  <c r="K36" i="5" s="1"/>
  <c r="I36" i="5"/>
  <c r="F37" i="5"/>
  <c r="G37" i="5" s="1"/>
  <c r="K37" i="5" s="1"/>
  <c r="I37" i="5"/>
  <c r="F38" i="5"/>
  <c r="G38" i="5" s="1"/>
  <c r="I38" i="5"/>
  <c r="F39" i="5"/>
  <c r="G39" i="5"/>
  <c r="K39" i="5" s="1"/>
  <c r="I39" i="5"/>
  <c r="F40" i="5"/>
  <c r="G40" i="5" s="1"/>
  <c r="K40" i="5" s="1"/>
  <c r="I40" i="5"/>
  <c r="F41" i="5"/>
  <c r="G41" i="5" s="1"/>
  <c r="K41" i="5" s="1"/>
  <c r="I41" i="5"/>
  <c r="F42" i="5"/>
  <c r="G42" i="5" s="1"/>
  <c r="I42" i="5"/>
  <c r="F43" i="5"/>
  <c r="G43" i="5"/>
  <c r="K43" i="5" s="1"/>
  <c r="I43" i="5"/>
  <c r="F44" i="5"/>
  <c r="G44" i="5" s="1"/>
  <c r="K44" i="5" s="1"/>
  <c r="I44" i="5"/>
  <c r="F45" i="5"/>
  <c r="G45" i="5" s="1"/>
  <c r="K45" i="5" s="1"/>
  <c r="I45" i="5"/>
  <c r="F46" i="5"/>
  <c r="G46" i="5" s="1"/>
  <c r="K46" i="5" s="1"/>
  <c r="I46" i="5"/>
  <c r="F47" i="5"/>
  <c r="G47" i="5" s="1"/>
  <c r="K47" i="5" s="1"/>
  <c r="I47" i="5"/>
  <c r="F48" i="5"/>
  <c r="G48" i="5" s="1"/>
  <c r="I48" i="5"/>
  <c r="F49" i="5"/>
  <c r="G49" i="5"/>
  <c r="K49" i="5" s="1"/>
  <c r="I49" i="5"/>
  <c r="F50" i="5"/>
  <c r="G50" i="5" s="1"/>
  <c r="K50" i="5" s="1"/>
  <c r="I50" i="5"/>
  <c r="F51" i="5"/>
  <c r="G51" i="5" s="1"/>
  <c r="K51" i="5" s="1"/>
  <c r="I51" i="5"/>
  <c r="F52" i="5"/>
  <c r="G52" i="5" s="1"/>
  <c r="K52" i="5" s="1"/>
  <c r="I52" i="5"/>
  <c r="F53" i="5"/>
  <c r="G53" i="5" s="1"/>
  <c r="K53" i="5" s="1"/>
  <c r="I53" i="5"/>
  <c r="F54" i="5"/>
  <c r="G54" i="5" s="1"/>
  <c r="K54" i="5" s="1"/>
  <c r="I54" i="5"/>
  <c r="F55" i="5"/>
  <c r="G55" i="5" s="1"/>
  <c r="K55" i="5" s="1"/>
  <c r="I55" i="5"/>
  <c r="F56" i="5"/>
  <c r="G56" i="5" s="1"/>
  <c r="K56" i="5" s="1"/>
  <c r="I56" i="5"/>
  <c r="F57" i="5"/>
  <c r="G57" i="5" s="1"/>
  <c r="K57" i="5" s="1"/>
  <c r="I57" i="5"/>
  <c r="F58" i="5"/>
  <c r="G58" i="5" s="1"/>
  <c r="K58" i="5" s="1"/>
  <c r="I58" i="5"/>
  <c r="F59" i="5"/>
  <c r="G59" i="5" s="1"/>
  <c r="K59" i="5" s="1"/>
  <c r="I59" i="5"/>
  <c r="F60" i="5"/>
  <c r="G60" i="5" s="1"/>
  <c r="K60" i="5" s="1"/>
  <c r="I60" i="5"/>
  <c r="F61" i="5"/>
  <c r="G61" i="5" s="1"/>
  <c r="K61" i="5" s="1"/>
  <c r="I61" i="5"/>
  <c r="F62" i="5"/>
  <c r="G62" i="5" s="1"/>
  <c r="K62" i="5" s="1"/>
  <c r="I62" i="5"/>
  <c r="F63" i="5"/>
  <c r="G63" i="5" s="1"/>
  <c r="K63" i="5" s="1"/>
  <c r="I63" i="5"/>
  <c r="F64" i="5"/>
  <c r="G64" i="5" s="1"/>
  <c r="K64" i="5" s="1"/>
  <c r="I64" i="5"/>
  <c r="F65" i="5"/>
  <c r="G65" i="5" s="1"/>
  <c r="K65" i="5" s="1"/>
  <c r="I65" i="5"/>
  <c r="F66" i="5"/>
  <c r="G66" i="5" s="1"/>
  <c r="I66" i="5"/>
  <c r="F67" i="5"/>
  <c r="G67" i="5" s="1"/>
  <c r="I67" i="5"/>
  <c r="F68" i="5"/>
  <c r="G68" i="5" s="1"/>
  <c r="I68" i="5"/>
  <c r="F69" i="5"/>
  <c r="G69" i="5" s="1"/>
  <c r="I69" i="5"/>
  <c r="F70" i="5"/>
  <c r="G70" i="5" s="1"/>
  <c r="I70" i="5"/>
  <c r="G71" i="5"/>
  <c r="I71" i="5"/>
  <c r="G72" i="5"/>
  <c r="K72" i="5" l="1"/>
  <c r="K70" i="5"/>
  <c r="K68" i="5"/>
  <c r="K66" i="5"/>
  <c r="K42" i="5"/>
  <c r="K34" i="5"/>
  <c r="K14" i="5"/>
  <c r="K12" i="5"/>
  <c r="K89" i="5"/>
  <c r="K81" i="5"/>
  <c r="K80" i="5"/>
  <c r="K71" i="5"/>
  <c r="K69" i="5"/>
  <c r="K67" i="5"/>
  <c r="K48" i="5"/>
  <c r="K38" i="5"/>
  <c r="K26" i="5"/>
  <c r="K13" i="5"/>
  <c r="K92" i="5"/>
  <c r="K7" i="5"/>
  <c r="K6" i="5"/>
</calcChain>
</file>

<file path=xl/sharedStrings.xml><?xml version="1.0" encoding="utf-8"?>
<sst xmlns="http://schemas.openxmlformats.org/spreadsheetml/2006/main" count="511" uniqueCount="151">
  <si>
    <t>คะแนน</t>
  </si>
  <si>
    <t>เกรด</t>
  </si>
  <si>
    <t>แบบสรุปตัดเกรด</t>
  </si>
  <si>
    <r>
      <t>(</t>
    </r>
    <r>
      <rPr>
        <sz val="16"/>
        <color rgb="FF000000"/>
        <rFont val="Wingdings 2"/>
        <family val="1"/>
        <charset val="2"/>
      </rPr>
      <t>P</t>
    </r>
    <r>
      <rPr>
        <sz val="16"/>
        <color rgb="FF000000"/>
        <rFont val="TH SarabunPSK"/>
        <family val="2"/>
      </rPr>
      <t>) ภาคปกติ  (   ) ภาค กศ.ปช.  (   ) โครงการมหาวิทยาลัยชีวิต  (   ) อปท.  (   ) อื่น ๆ ................................</t>
    </r>
  </si>
  <si>
    <t>เกณฑ์การประเมินผล</t>
  </si>
  <si>
    <t>คะแนน   ถึง</t>
  </si>
  <si>
    <t>ได้เกรด</t>
  </si>
  <si>
    <t>จำนวน</t>
  </si>
  <si>
    <t>คน</t>
  </si>
  <si>
    <t>ลงชื่อ ........................................... ผู้ประเมิน/สอน</t>
  </si>
  <si>
    <t>ลงชื่อ ..................................................... นักวิชาการศึกษา</t>
  </si>
  <si>
    <t xml:space="preserve">          …………./…………./………….</t>
  </si>
  <si>
    <t>………./………./………….</t>
  </si>
  <si>
    <t xml:space="preserve">ตรวจสอบเบื้องต้นแล้ว </t>
  </si>
  <si>
    <t>[   ] แก้ไข</t>
  </si>
  <si>
    <t>[   ] นำเข้าที่ประชุมกรรมการหลักสูตร</t>
  </si>
  <si>
    <t>[     ] อนุมัติ          [     ] ไม่อนุมัติ</t>
  </si>
  <si>
    <t xml:space="preserve">       ลงชื่อ ........................................... งานวัดและประเมินผล</t>
  </si>
  <si>
    <t>ลงชื่อ ............................................................... ประธานหลักสูตร</t>
  </si>
  <si>
    <t xml:space="preserve">              …………./…………./………….</t>
  </si>
  <si>
    <t>)</t>
  </si>
  <si>
    <t xml:space="preserve">            ………./………./………….</t>
  </si>
  <si>
    <t>A</t>
  </si>
  <si>
    <t>B+</t>
  </si>
  <si>
    <t>B</t>
  </si>
  <si>
    <t>C+</t>
  </si>
  <si>
    <t>C</t>
  </si>
  <si>
    <t>ที่</t>
  </si>
  <si>
    <t>รหัสนักศึกษา</t>
  </si>
  <si>
    <t>ชื่อ – สกุล</t>
  </si>
  <si>
    <t>คะแนนรวม ( 100 )</t>
  </si>
  <si>
    <t xml:space="preserve">คะแนนสอบกลางภาค </t>
  </si>
  <si>
    <t xml:space="preserve"> ร้อยละ 5 </t>
  </si>
  <si>
    <t>ร้อยละ 70</t>
  </si>
  <si>
    <t>นำเสนอและรายงาน</t>
  </si>
  <si>
    <t>คะแนนเต็ม ( 40 )</t>
  </si>
  <si>
    <t>ร้อยละ 25</t>
  </si>
  <si>
    <t>การเข้าเรียน</t>
  </si>
  <si>
    <t>85-100 =A</t>
  </si>
  <si>
    <t>80-84=B+</t>
  </si>
  <si>
    <t>75-79=B</t>
  </si>
  <si>
    <t>65-69=C</t>
  </si>
  <si>
    <t>70-74=C+</t>
  </si>
  <si>
    <t>คะแนนเต็ม ( 45 )</t>
  </si>
  <si>
    <t xml:space="preserve">คะแนนสอบปลายภาคภาค </t>
  </si>
  <si>
    <t>การนำเสนอและรายงาน</t>
  </si>
  <si>
    <t>( อาจารย์สุวารี ทวนวิเศษกุล )</t>
  </si>
  <si>
    <t>คะแนนเต็ม ( 70 )</t>
  </si>
  <si>
    <t>รวมคะแนนสอบ (115 )</t>
  </si>
  <si>
    <t>รวมคะแนนสอบ</t>
  </si>
  <si>
    <t>นางสาวกนกกชกร  มั่นนุช</t>
  </si>
  <si>
    <t>นายกฤษณะ  จันทะศรี</t>
  </si>
  <si>
    <t>นางสาวกัญญารัตน์  ชาติชำนาญ</t>
  </si>
  <si>
    <t>นางสาวกัญญาลักษณ์  แสงอรุณ</t>
  </si>
  <si>
    <t>นายกิตติศักดิ์  เอื้อปกรณ์</t>
  </si>
  <si>
    <t>นางสาวกุลภัสสร์  พรมทัต</t>
  </si>
  <si>
    <t>นางสาวกุลวดี  ศรีเมือง</t>
  </si>
  <si>
    <t>นายเกรียงไกร  เจริญทรัพย์</t>
  </si>
  <si>
    <t>นางสาวคริมา  ตาปราบ</t>
  </si>
  <si>
    <t>นางสาวจิรัชญา  ศรีจันทร์</t>
  </si>
  <si>
    <t>นางสาวจุฑาทิพย์  ปานขาว</t>
  </si>
  <si>
    <t>นายชนะพงษ์พันธ์  ดอนคำภา</t>
  </si>
  <si>
    <t>นางสาวญานิกา  นวลมณี</t>
  </si>
  <si>
    <t>นายฐปนกุล  พรพิศ</t>
  </si>
  <si>
    <t>นางสาวฐาปนาพร  ขันติโก</t>
  </si>
  <si>
    <t>นางสาวฐิตินันท์  หะธรรมวงค์</t>
  </si>
  <si>
    <t>นางสาวฑิตยา  สีลา</t>
  </si>
  <si>
    <t>นางสาวณนา  พรมสุวรรณ</t>
  </si>
  <si>
    <t>นางสาวณัฐกฤตา  ลีเบาะ</t>
  </si>
  <si>
    <t>นางสาวณัฐริกา  สีคำ</t>
  </si>
  <si>
    <t>นางสาวณัฐวดี  สีขาว</t>
  </si>
  <si>
    <t>นางสาวณิชาภัทร  ทิพเจริญ</t>
  </si>
  <si>
    <t>นางสาวธนัชชา  นันทพล</t>
  </si>
  <si>
    <t>นางสาวธนัชพร  เขินชัยภูมิ</t>
  </si>
  <si>
    <t>นางสาวธนาภรณ์  โชคบัณฑิต</t>
  </si>
  <si>
    <t>นางสาวธมกร  เสนารักษ์</t>
  </si>
  <si>
    <t>นางสาวธิดาเทพ  วิภูษณะ</t>
  </si>
  <si>
    <t>นายนนทวัฒน์  แก้วดี</t>
  </si>
  <si>
    <t>นางสาวนภัสรา  เตินเตียน</t>
  </si>
  <si>
    <t>นางสาวนวลปางค์  โชคบัณฑิต</t>
  </si>
  <si>
    <t>นางสาวนวลสิริ  โยสาพันธ์</t>
  </si>
  <si>
    <t>นางสาวนิภัทร์  อัยวรรณ</t>
  </si>
  <si>
    <t>นางสาวนิภารัตน์  คงศิลา</t>
  </si>
  <si>
    <t>นายนิรพนธ์  ลาดบัวศรี</t>
  </si>
  <si>
    <t>นายนิรุจต์  โคตรขันติ</t>
  </si>
  <si>
    <t>นางสาวนิลาวัลย์  เจริญขันธ์</t>
  </si>
  <si>
    <t>นางสาวเนตรนภา  สวัสดิ์ศรี</t>
  </si>
  <si>
    <t>นางสาวปรารถนา  สัตมิตร</t>
  </si>
  <si>
    <t>นางสาวปวีณ์นุช  รสดี</t>
  </si>
  <si>
    <t>นางสาวปาณิสรา  สอาดอํ่า</t>
  </si>
  <si>
    <t>นางสาวผัลย์ศุภา  อุทคำ</t>
  </si>
  <si>
    <t>นางสาวพรวิสุทธิ์  จันทชา</t>
  </si>
  <si>
    <t>นางสาวพรสุดา  ชุมพล</t>
  </si>
  <si>
    <t>นางสาวพลอยชมพู  วงรคร</t>
  </si>
  <si>
    <t>นางสาวพัฒน์นรี  ชนสูงเนิน</t>
  </si>
  <si>
    <t>นายพิเชษฐ์  ตู้ประเสริฐ</t>
  </si>
  <si>
    <t>นางสาวพิมพ์ชนก  ศรีชัยวงษ์</t>
  </si>
  <si>
    <t>นางสาวภัคณิตตรา  บุตรโก</t>
  </si>
  <si>
    <t>นางสาวภัชกุล  สิงห์สำราญ</t>
  </si>
  <si>
    <t>นางสาวภัทรวดี  ห้วยไผ่</t>
  </si>
  <si>
    <t>นางสาวภัทรานันท์  นครขวาง</t>
  </si>
  <si>
    <t>นางสาวมนทกานติ  ปิวจันทึก</t>
  </si>
  <si>
    <t>นางสาวมัลลิกา  กตัญญู</t>
  </si>
  <si>
    <t>นางสาวเมธาพร  ทองแผ่น</t>
  </si>
  <si>
    <t>นายยุทธกร  ทิพชาติ</t>
  </si>
  <si>
    <t>นายรัชพล  ภัทราภรณ์ไพบูลย์</t>
  </si>
  <si>
    <t>นางสาววริศรา  โยงรัมย์</t>
  </si>
  <si>
    <t>นางสาววันวิสา  หอมสมบัติ</t>
  </si>
  <si>
    <t>นางสาววิลาวัณย์  เจริญคุณ</t>
  </si>
  <si>
    <t>นางสาวศุภลักษณ์  บาลี</t>
  </si>
  <si>
    <t>นางสาวสุกัญญา  ยังสูงเนิน</t>
  </si>
  <si>
    <t>นางสาวสุดารัตน์  พงษ์พิมาย</t>
  </si>
  <si>
    <t>นางสาวสุทธิดา  กาษาวัตร์</t>
  </si>
  <si>
    <t>นางสาวสุธาพร  สิงห์พันธุ์</t>
  </si>
  <si>
    <t>นางสาวสุนิสา  คำจันทร์</t>
  </si>
  <si>
    <t>นางสาวสุนิสา  เล่ห์กล</t>
  </si>
  <si>
    <t>นางสาวสุปรียา  ฝาชัยภูมิ</t>
  </si>
  <si>
    <t>นางสาวสุพัตรา  แจ่มโนนคูณ</t>
  </si>
  <si>
    <t>นางสาวสุมิตรา  แซ่ย่าง</t>
  </si>
  <si>
    <t>นางสาวสุวนันท์  ตรีศรี</t>
  </si>
  <si>
    <t>นางสาวเสาวลักษณ์  ทองโชติ</t>
  </si>
  <si>
    <t>นางสาวหงส์ฟ้า  ชุดโกทา</t>
  </si>
  <si>
    <t>นางสาวหฤทัย   หลวงพล</t>
  </si>
  <si>
    <t>นางสาวอภิชญา   สีหามาตย์</t>
  </si>
  <si>
    <t>นางสาวอริศรา  มณฑา</t>
  </si>
  <si>
    <t>นางสาวอริษา  กาฬปักษี</t>
  </si>
  <si>
    <t>นางสาวอริสา   เพ็งคำศรี</t>
  </si>
  <si>
    <t>นางสาวอริสา   ศรีพุทธา</t>
  </si>
  <si>
    <t>นางสาวอรุณี   แสงศรีเรือง</t>
  </si>
  <si>
    <t>นางสาวอัจฉราพร  คุชิตา</t>
  </si>
  <si>
    <t>นางสาวอัจฉราพรรณ  เทพวงค์</t>
  </si>
  <si>
    <t>นางสาวอัยรารัตน์  โกศล</t>
  </si>
  <si>
    <t>นายอัศวเทพ  เชียงชุม</t>
  </si>
  <si>
    <t>นางสาวอาจรีย์  สุคำภา</t>
  </si>
  <si>
    <t>นายอาทิตย์  แส่กระโทก</t>
  </si>
  <si>
    <t>นางสาวอารยา  เชื้อหมอ</t>
  </si>
  <si>
    <t>นางสาวไอรดา  เติมทรัพย์</t>
  </si>
  <si>
    <t>นางสาวไอริณ  แสงปาก</t>
  </si>
  <si>
    <t>นางสาวนิภาพร  บุญทศ</t>
  </si>
  <si>
    <t>นางสาวลีลาวดี  รัตนพันธุ์</t>
  </si>
  <si>
    <t>นางสาวนิตยา  ร่วมพิมาย</t>
  </si>
  <si>
    <t>นางสาวบัณฑิตา  ศรีเมือง</t>
  </si>
  <si>
    <t>นางสาวนันทิชา  ขีระมาตย์</t>
  </si>
  <si>
    <t>นางสาวเมธาพร  บุพศิริ</t>
  </si>
  <si>
    <t>นางสาวมุจรินทร์  รวยสูงเนิน</t>
  </si>
  <si>
    <t xml:space="preserve"> คะแนนรายวิชาการพยาบาลชุมชน2 ปีการศึกษา 2566 ภาคเรียนที่3</t>
  </si>
  <si>
    <t>รายชื่อนักศึกษาพยาบาลศาสตรบัณฑิต รุ่นที่14 ชั้นปีที่3</t>
  </si>
  <si>
    <t xml:space="preserve"> โปรแกรมวิชา  พยาบาลศาสตรบัณฑิต   รุ่นที่  14 จำนวน 95 คน</t>
  </si>
  <si>
    <t>วิชา2012214 การพยาบาลอนามัยชุมชน 2  ปีการศึกษา 2566 ภาคการศึกษาที่3</t>
  </si>
  <si>
    <t>( นายวิฑิต แสงตะวัน )</t>
  </si>
  <si>
    <t xml:space="preserve">       ( ผศ.ดร.ยุภดี สงวนพงษ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</si>
</sst>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sz val="11"/>
      <name val="Tahoma"/>
      <family val="2"/>
      <charset val="222"/>
    </font>
    <font>
      <sz val="16"/>
      <color rgb="FF000000"/>
      <name val="TH SarabunPSK"/>
      <family val="2"/>
    </font>
    <font>
      <sz val="16"/>
      <color rgb="FF000000"/>
      <name val="Wingdings 2"/>
      <family val="1"/>
      <charset val="2"/>
    </font>
    <font>
      <b/>
      <sz val="14"/>
      <name val="TH SarabunPSK"/>
      <family val="2"/>
    </font>
    <font>
      <sz val="11"/>
      <name val="Tahoma"/>
      <family val="2"/>
      <charset val="222"/>
      <scheme val="minor"/>
    </font>
    <font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6"/>
      <name val="AngsanaUPC"/>
      <family val="1"/>
    </font>
    <font>
      <b/>
      <sz val="16"/>
      <name val="AngsanaUPC"/>
      <family val="1"/>
    </font>
    <font>
      <b/>
      <sz val="16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5" borderId="1" xfId="0" applyFont="1" applyFill="1" applyBorder="1"/>
    <xf numFmtId="0" fontId="6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3" borderId="0" xfId="0" applyFont="1" applyFill="1"/>
    <xf numFmtId="0" fontId="6" fillId="7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/>
    <xf numFmtId="0" fontId="6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5" borderId="0" xfId="0" applyFont="1" applyFill="1"/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87" fontId="5" fillId="5" borderId="1" xfId="0" applyNumberFormat="1" applyFont="1" applyFill="1" applyBorder="1" applyAlignment="1">
      <alignment horizontal="center" vertical="center"/>
    </xf>
    <xf numFmtId="0" fontId="6" fillId="6" borderId="0" xfId="0" applyFont="1" applyFill="1"/>
    <xf numFmtId="2" fontId="7" fillId="6" borderId="1" xfId="0" applyNumberFormat="1" applyFont="1" applyFill="1" applyBorder="1" applyAlignment="1">
      <alignment horizontal="center"/>
    </xf>
    <xf numFmtId="0" fontId="6" fillId="6" borderId="1" xfId="0" applyFont="1" applyFill="1" applyBorder="1"/>
    <xf numFmtId="0" fontId="6" fillId="4" borderId="1" xfId="0" applyFont="1" applyFill="1" applyBorder="1"/>
    <xf numFmtId="0" fontId="2" fillId="0" borderId="1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8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8" fillId="0" borderId="1" xfId="0" applyFont="1" applyBorder="1"/>
    <xf numFmtId="0" fontId="6" fillId="8" borderId="0" xfId="0" applyFont="1" applyFill="1"/>
    <xf numFmtId="0" fontId="6" fillId="8" borderId="2" xfId="0" applyFont="1" applyFill="1" applyBorder="1" applyAlignment="1">
      <alignment horizontal="center"/>
    </xf>
    <xf numFmtId="0" fontId="0" fillId="8" borderId="1" xfId="0" applyFill="1" applyBorder="1"/>
    <xf numFmtId="0" fontId="6" fillId="8" borderId="1" xfId="0" applyFont="1" applyFill="1" applyBorder="1"/>
    <xf numFmtId="0" fontId="6" fillId="10" borderId="0" xfId="0" applyFont="1" applyFill="1"/>
    <xf numFmtId="0" fontId="6" fillId="10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87" fontId="5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/>
    <xf numFmtId="0" fontId="6" fillId="9" borderId="0" xfId="0" applyFont="1" applyFill="1"/>
    <xf numFmtId="0" fontId="6" fillId="9" borderId="2" xfId="0" applyFont="1" applyFill="1" applyBorder="1" applyAlignment="1">
      <alignment horizontal="center"/>
    </xf>
    <xf numFmtId="2" fontId="7" fillId="9" borderId="1" xfId="0" applyNumberFormat="1" applyFont="1" applyFill="1" applyBorder="1" applyAlignment="1">
      <alignment horizontal="center"/>
    </xf>
    <xf numFmtId="0" fontId="8" fillId="9" borderId="1" xfId="0" applyFont="1" applyFill="1" applyBorder="1"/>
    <xf numFmtId="0" fontId="6" fillId="11" borderId="0" xfId="0" applyFont="1" applyFill="1"/>
    <xf numFmtId="0" fontId="6" fillId="11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7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6" fillId="12" borderId="0" xfId="0" applyFont="1" applyFill="1"/>
    <xf numFmtId="0" fontId="6" fillId="12" borderId="2" xfId="0" applyFont="1" applyFill="1" applyBorder="1" applyAlignment="1">
      <alignment horizontal="center"/>
    </xf>
    <xf numFmtId="187" fontId="6" fillId="12" borderId="1" xfId="0" applyNumberFormat="1" applyFont="1" applyFill="1" applyBorder="1"/>
    <xf numFmtId="0" fontId="6" fillId="12" borderId="1" xfId="0" applyFont="1" applyFill="1" applyBorder="1"/>
    <xf numFmtId="0" fontId="6" fillId="13" borderId="0" xfId="0" applyFont="1" applyFill="1" applyAlignment="1">
      <alignment horizontal="center"/>
    </xf>
    <xf numFmtId="0" fontId="6" fillId="13" borderId="2" xfId="0" applyFont="1" applyFill="1" applyBorder="1" applyAlignment="1">
      <alignment horizontal="center"/>
    </xf>
    <xf numFmtId="187" fontId="6" fillId="13" borderId="1" xfId="0" applyNumberFormat="1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47624</xdr:rowOff>
    </xdr:from>
    <xdr:to>
      <xdr:col>1</xdr:col>
      <xdr:colOff>438150</xdr:colOff>
      <xdr:row>3</xdr:row>
      <xdr:rowOff>266700</xdr:rowOff>
    </xdr:to>
    <xdr:pic>
      <xdr:nvPicPr>
        <xdr:cNvPr id="2" name="รูปภาพ 0" descr="Logo4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47624"/>
          <a:ext cx="1116331" cy="1209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1181100</xdr:colOff>
      <xdr:row>0</xdr:row>
      <xdr:rowOff>219075</xdr:rowOff>
    </xdr:from>
    <xdr:ext cx="933450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5286375" y="219075"/>
          <a:ext cx="933450" cy="324191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ทบ.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11</a:t>
          </a:r>
          <a:endParaRPr kumimoji="0" lang="th-TH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oneCellAnchor>
  <xdr:twoCellAnchor>
    <xdr:from>
      <xdr:col>0</xdr:col>
      <xdr:colOff>57151</xdr:colOff>
      <xdr:row>11</xdr:row>
      <xdr:rowOff>19051</xdr:rowOff>
    </xdr:from>
    <xdr:to>
      <xdr:col>8</xdr:col>
      <xdr:colOff>628651</xdr:colOff>
      <xdr:row>18</xdr:row>
      <xdr:rowOff>62865</xdr:rowOff>
    </xdr:to>
    <xdr:sp macro="" textlink="">
      <xdr:nvSpPr>
        <xdr:cNvPr id="4" name="สี่เหลี่ยมผืนผ้า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57151" y="3371851"/>
          <a:ext cx="5867400" cy="2177414"/>
        </a:xfrm>
        <a:prstGeom prst="rect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5FF2E-3CFA-434D-98E5-615E12E23AEF}">
  <dimension ref="A1:O97"/>
  <sheetViews>
    <sheetView tabSelected="1" workbookViewId="0">
      <selection activeCell="J11" sqref="J11"/>
    </sheetView>
  </sheetViews>
  <sheetFormatPr defaultRowHeight="23.25" x14ac:dyDescent="0.5"/>
  <cols>
    <col min="1" max="1" width="6" style="38" customWidth="1"/>
    <col min="2" max="2" width="11.375" style="38" customWidth="1"/>
    <col min="3" max="3" width="11.125" style="38" customWidth="1"/>
    <col min="4" max="4" width="26.75" style="38" customWidth="1"/>
    <col min="5" max="5" width="14.25" style="39" customWidth="1"/>
    <col min="6" max="6" width="11.875" style="39" customWidth="1"/>
    <col min="7" max="16384" width="9" style="38"/>
  </cols>
  <sheetData>
    <row r="1" spans="1:15" ht="24" thickBot="1" x14ac:dyDescent="0.55000000000000004"/>
    <row r="2" spans="1:15" s="43" customFormat="1" ht="24" thickBot="1" x14ac:dyDescent="0.55000000000000004">
      <c r="A2" s="40" t="s">
        <v>27</v>
      </c>
      <c r="B2" s="41" t="s">
        <v>28</v>
      </c>
      <c r="C2" s="41"/>
      <c r="D2" s="41" t="s">
        <v>29</v>
      </c>
      <c r="E2" s="42" t="s">
        <v>0</v>
      </c>
      <c r="F2" s="42" t="s">
        <v>1</v>
      </c>
      <c r="J2" s="43" t="s">
        <v>22</v>
      </c>
      <c r="K2" s="43" t="s">
        <v>23</v>
      </c>
      <c r="L2" s="43" t="s">
        <v>24</v>
      </c>
      <c r="M2" s="43" t="s">
        <v>25</v>
      </c>
      <c r="N2" s="43" t="s">
        <v>26</v>
      </c>
    </row>
    <row r="3" spans="1:15" ht="24" thickBot="1" x14ac:dyDescent="0.55000000000000004">
      <c r="A3" s="44">
        <v>1</v>
      </c>
      <c r="B3" s="45">
        <v>6412001101</v>
      </c>
      <c r="C3" s="45">
        <v>1</v>
      </c>
      <c r="D3" s="46" t="s">
        <v>50</v>
      </c>
      <c r="E3" s="47">
        <v>84</v>
      </c>
      <c r="F3" s="48" t="s">
        <v>23</v>
      </c>
      <c r="J3" s="38">
        <v>2</v>
      </c>
      <c r="K3" s="38">
        <v>13</v>
      </c>
      <c r="L3" s="38">
        <v>23</v>
      </c>
      <c r="M3" s="38">
        <v>28</v>
      </c>
      <c r="N3" s="38">
        <v>29</v>
      </c>
      <c r="O3" s="38">
        <f>SUM(J3:N3)</f>
        <v>95</v>
      </c>
    </row>
    <row r="4" spans="1:15" ht="24" thickBot="1" x14ac:dyDescent="0.55000000000000004">
      <c r="A4" s="44">
        <v>2</v>
      </c>
      <c r="B4" s="45">
        <v>6412001102</v>
      </c>
      <c r="C4" s="45">
        <v>2</v>
      </c>
      <c r="D4" s="46" t="s">
        <v>51</v>
      </c>
      <c r="E4" s="47">
        <v>78.099999999999994</v>
      </c>
      <c r="F4" s="48" t="s">
        <v>24</v>
      </c>
    </row>
    <row r="5" spans="1:15" ht="24" thickBot="1" x14ac:dyDescent="0.55000000000000004">
      <c r="A5" s="44">
        <v>3</v>
      </c>
      <c r="B5" s="45">
        <v>6412001103</v>
      </c>
      <c r="C5" s="45">
        <v>3</v>
      </c>
      <c r="D5" s="46" t="s">
        <v>52</v>
      </c>
      <c r="E5" s="47">
        <v>83.2</v>
      </c>
      <c r="F5" s="48" t="s">
        <v>23</v>
      </c>
    </row>
    <row r="6" spans="1:15" ht="24" thickBot="1" x14ac:dyDescent="0.55000000000000004">
      <c r="A6" s="44">
        <v>4</v>
      </c>
      <c r="B6" s="45">
        <v>6412001104</v>
      </c>
      <c r="C6" s="45">
        <v>4</v>
      </c>
      <c r="D6" s="46" t="s">
        <v>53</v>
      </c>
      <c r="E6" s="47">
        <v>73.599999999999994</v>
      </c>
      <c r="F6" s="48" t="s">
        <v>25</v>
      </c>
    </row>
    <row r="7" spans="1:15" ht="24" thickBot="1" x14ac:dyDescent="0.55000000000000004">
      <c r="A7" s="44">
        <v>5</v>
      </c>
      <c r="B7" s="45">
        <v>6412001105</v>
      </c>
      <c r="C7" s="45">
        <v>5</v>
      </c>
      <c r="D7" s="46" t="s">
        <v>54</v>
      </c>
      <c r="E7" s="47">
        <v>67.400000000000006</v>
      </c>
      <c r="F7" s="48" t="s">
        <v>26</v>
      </c>
    </row>
    <row r="8" spans="1:15" ht="24" thickBot="1" x14ac:dyDescent="0.55000000000000004">
      <c r="A8" s="44">
        <v>6</v>
      </c>
      <c r="B8" s="45">
        <v>6412001107</v>
      </c>
      <c r="C8" s="45">
        <v>6</v>
      </c>
      <c r="D8" s="46" t="s">
        <v>55</v>
      </c>
      <c r="E8" s="47">
        <v>72.900000000000006</v>
      </c>
      <c r="F8" s="48" t="s">
        <v>25</v>
      </c>
    </row>
    <row r="9" spans="1:15" ht="24" thickBot="1" x14ac:dyDescent="0.55000000000000004">
      <c r="A9" s="44">
        <v>7</v>
      </c>
      <c r="B9" s="45">
        <v>6412001108</v>
      </c>
      <c r="C9" s="45">
        <v>7</v>
      </c>
      <c r="D9" s="46" t="s">
        <v>56</v>
      </c>
      <c r="E9" s="47">
        <v>78.5</v>
      </c>
      <c r="F9" s="48" t="s">
        <v>24</v>
      </c>
    </row>
    <row r="10" spans="1:15" ht="24" thickBot="1" x14ac:dyDescent="0.55000000000000004">
      <c r="A10" s="44">
        <v>8</v>
      </c>
      <c r="B10" s="45">
        <v>6412001109</v>
      </c>
      <c r="C10" s="45">
        <v>8</v>
      </c>
      <c r="D10" s="46" t="s">
        <v>57</v>
      </c>
      <c r="E10" s="47">
        <v>70.900000000000006</v>
      </c>
      <c r="F10" s="48" t="s">
        <v>25</v>
      </c>
    </row>
    <row r="11" spans="1:15" ht="24" thickBot="1" x14ac:dyDescent="0.55000000000000004">
      <c r="A11" s="44">
        <v>9</v>
      </c>
      <c r="B11" s="45">
        <v>6412001110</v>
      </c>
      <c r="C11" s="45">
        <v>9</v>
      </c>
      <c r="D11" s="46" t="s">
        <v>58</v>
      </c>
      <c r="E11" s="47">
        <v>71.599999999999994</v>
      </c>
      <c r="F11" s="48" t="s">
        <v>25</v>
      </c>
    </row>
    <row r="12" spans="1:15" ht="24" thickBot="1" x14ac:dyDescent="0.55000000000000004">
      <c r="A12" s="44">
        <v>10</v>
      </c>
      <c r="B12" s="45">
        <v>6412001111</v>
      </c>
      <c r="C12" s="45">
        <v>10</v>
      </c>
      <c r="D12" s="46" t="s">
        <v>59</v>
      </c>
      <c r="E12" s="47">
        <v>73.599999999999994</v>
      </c>
      <c r="F12" s="48" t="s">
        <v>25</v>
      </c>
    </row>
    <row r="13" spans="1:15" ht="24" thickBot="1" x14ac:dyDescent="0.55000000000000004">
      <c r="A13" s="44">
        <v>11</v>
      </c>
      <c r="B13" s="45">
        <v>6412001112</v>
      </c>
      <c r="C13" s="45">
        <v>11</v>
      </c>
      <c r="D13" s="46" t="s">
        <v>60</v>
      </c>
      <c r="E13" s="47">
        <v>77.900000000000006</v>
      </c>
      <c r="F13" s="48" t="s">
        <v>24</v>
      </c>
    </row>
    <row r="14" spans="1:15" ht="24" thickBot="1" x14ac:dyDescent="0.55000000000000004">
      <c r="A14" s="44">
        <v>12</v>
      </c>
      <c r="B14" s="45">
        <v>6412001113</v>
      </c>
      <c r="C14" s="45">
        <v>12</v>
      </c>
      <c r="D14" s="46" t="s">
        <v>61</v>
      </c>
      <c r="E14" s="47">
        <v>74.099999999999994</v>
      </c>
      <c r="F14" s="48" t="s">
        <v>25</v>
      </c>
    </row>
    <row r="15" spans="1:15" ht="24" thickBot="1" x14ac:dyDescent="0.55000000000000004">
      <c r="A15" s="44">
        <v>13</v>
      </c>
      <c r="B15" s="45">
        <v>6412001115</v>
      </c>
      <c r="C15" s="45">
        <v>13</v>
      </c>
      <c r="D15" s="46" t="s">
        <v>62</v>
      </c>
      <c r="E15" s="47">
        <v>73.599999999999994</v>
      </c>
      <c r="F15" s="48" t="s">
        <v>25</v>
      </c>
    </row>
    <row r="16" spans="1:15" ht="24" thickBot="1" x14ac:dyDescent="0.55000000000000004">
      <c r="A16" s="44">
        <v>14</v>
      </c>
      <c r="B16" s="45">
        <v>6412001116</v>
      </c>
      <c r="C16" s="45">
        <v>14</v>
      </c>
      <c r="D16" s="46" t="s">
        <v>63</v>
      </c>
      <c r="E16" s="47">
        <v>72.2</v>
      </c>
      <c r="F16" s="48" t="s">
        <v>25</v>
      </c>
    </row>
    <row r="17" spans="1:6" ht="24" thickBot="1" x14ac:dyDescent="0.55000000000000004">
      <c r="A17" s="44">
        <v>15</v>
      </c>
      <c r="B17" s="45">
        <v>6412001117</v>
      </c>
      <c r="C17" s="45">
        <v>15</v>
      </c>
      <c r="D17" s="46" t="s">
        <v>64</v>
      </c>
      <c r="E17" s="47">
        <v>75.7</v>
      </c>
      <c r="F17" s="48" t="s">
        <v>24</v>
      </c>
    </row>
    <row r="18" spans="1:6" ht="24" thickBot="1" x14ac:dyDescent="0.55000000000000004">
      <c r="A18" s="44">
        <v>16</v>
      </c>
      <c r="B18" s="45">
        <v>6412001118</v>
      </c>
      <c r="C18" s="45">
        <v>16</v>
      </c>
      <c r="D18" s="46" t="s">
        <v>65</v>
      </c>
      <c r="E18" s="47">
        <v>86.3</v>
      </c>
      <c r="F18" s="48" t="s">
        <v>22</v>
      </c>
    </row>
    <row r="19" spans="1:6" ht="24" thickBot="1" x14ac:dyDescent="0.55000000000000004">
      <c r="A19" s="44">
        <v>17</v>
      </c>
      <c r="B19" s="45">
        <v>6412001119</v>
      </c>
      <c r="C19" s="45">
        <v>17</v>
      </c>
      <c r="D19" s="46" t="s">
        <v>66</v>
      </c>
      <c r="E19" s="47">
        <v>72.2</v>
      </c>
      <c r="F19" s="48" t="s">
        <v>25</v>
      </c>
    </row>
    <row r="20" spans="1:6" ht="24" thickBot="1" x14ac:dyDescent="0.55000000000000004">
      <c r="A20" s="44">
        <v>18</v>
      </c>
      <c r="B20" s="45">
        <v>6412001120</v>
      </c>
      <c r="C20" s="45">
        <v>18</v>
      </c>
      <c r="D20" s="46" t="s">
        <v>67</v>
      </c>
      <c r="E20" s="47">
        <v>68.8</v>
      </c>
      <c r="F20" s="48" t="s">
        <v>26</v>
      </c>
    </row>
    <row r="21" spans="1:6" ht="24" thickBot="1" x14ac:dyDescent="0.55000000000000004">
      <c r="A21" s="44">
        <v>19</v>
      </c>
      <c r="B21" s="45">
        <v>6412001121</v>
      </c>
      <c r="C21" s="45">
        <v>19</v>
      </c>
      <c r="D21" s="46" t="s">
        <v>68</v>
      </c>
      <c r="E21" s="47">
        <v>83.5</v>
      </c>
      <c r="F21" s="48" t="s">
        <v>23</v>
      </c>
    </row>
    <row r="22" spans="1:6" ht="24" thickBot="1" x14ac:dyDescent="0.55000000000000004">
      <c r="A22" s="44">
        <v>20</v>
      </c>
      <c r="B22" s="45">
        <v>6412001122</v>
      </c>
      <c r="C22" s="45">
        <v>20</v>
      </c>
      <c r="D22" s="46" t="s">
        <v>69</v>
      </c>
      <c r="E22" s="47">
        <v>68.8</v>
      </c>
      <c r="F22" s="48" t="s">
        <v>26</v>
      </c>
    </row>
    <row r="23" spans="1:6" ht="24" thickBot="1" x14ac:dyDescent="0.55000000000000004">
      <c r="A23" s="44">
        <v>21</v>
      </c>
      <c r="B23" s="45">
        <v>6412001123</v>
      </c>
      <c r="C23" s="45">
        <v>21</v>
      </c>
      <c r="D23" s="46" t="s">
        <v>70</v>
      </c>
      <c r="E23" s="47">
        <v>67.400000000000006</v>
      </c>
      <c r="F23" s="48" t="s">
        <v>26</v>
      </c>
    </row>
    <row r="24" spans="1:6" ht="24" thickBot="1" x14ac:dyDescent="0.55000000000000004">
      <c r="A24" s="44">
        <v>22</v>
      </c>
      <c r="B24" s="45">
        <v>6412001124</v>
      </c>
      <c r="C24" s="45">
        <v>22</v>
      </c>
      <c r="D24" s="46" t="s">
        <v>71</v>
      </c>
      <c r="E24" s="47">
        <v>75.8</v>
      </c>
      <c r="F24" s="48" t="s">
        <v>24</v>
      </c>
    </row>
    <row r="25" spans="1:6" ht="24" thickBot="1" x14ac:dyDescent="0.55000000000000004">
      <c r="A25" s="44">
        <v>23</v>
      </c>
      <c r="B25" s="45">
        <v>6412001125</v>
      </c>
      <c r="C25" s="45">
        <v>23</v>
      </c>
      <c r="D25" s="46" t="s">
        <v>72</v>
      </c>
      <c r="E25" s="47">
        <v>69.5</v>
      </c>
      <c r="F25" s="48" t="s">
        <v>26</v>
      </c>
    </row>
    <row r="26" spans="1:6" ht="24" thickBot="1" x14ac:dyDescent="0.55000000000000004">
      <c r="A26" s="44">
        <v>24</v>
      </c>
      <c r="B26" s="45">
        <v>6412001126</v>
      </c>
      <c r="C26" s="45">
        <v>24</v>
      </c>
      <c r="D26" s="46" t="s">
        <v>73</v>
      </c>
      <c r="E26" s="47">
        <v>80.7</v>
      </c>
      <c r="F26" s="48" t="s">
        <v>23</v>
      </c>
    </row>
    <row r="27" spans="1:6" ht="24" thickBot="1" x14ac:dyDescent="0.55000000000000004">
      <c r="A27" s="44">
        <v>25</v>
      </c>
      <c r="B27" s="45">
        <v>6412001127</v>
      </c>
      <c r="C27" s="45">
        <v>25</v>
      </c>
      <c r="D27" s="46" t="s">
        <v>74</v>
      </c>
      <c r="E27" s="47">
        <v>77.900000000000006</v>
      </c>
      <c r="F27" s="48" t="s">
        <v>24</v>
      </c>
    </row>
    <row r="28" spans="1:6" ht="24" thickBot="1" x14ac:dyDescent="0.55000000000000004">
      <c r="A28" s="44">
        <v>26</v>
      </c>
      <c r="B28" s="45">
        <v>6412001128</v>
      </c>
      <c r="C28" s="45">
        <v>26</v>
      </c>
      <c r="D28" s="46" t="s">
        <v>75</v>
      </c>
      <c r="E28" s="47">
        <v>66.7</v>
      </c>
      <c r="F28" s="48" t="s">
        <v>26</v>
      </c>
    </row>
    <row r="29" spans="1:6" ht="24" thickBot="1" x14ac:dyDescent="0.55000000000000004">
      <c r="A29" s="44">
        <v>27</v>
      </c>
      <c r="B29" s="45">
        <v>6412001129</v>
      </c>
      <c r="C29" s="45">
        <v>27</v>
      </c>
      <c r="D29" s="46" t="s">
        <v>76</v>
      </c>
      <c r="E29" s="47">
        <v>73.599999999999994</v>
      </c>
      <c r="F29" s="48" t="s">
        <v>25</v>
      </c>
    </row>
    <row r="30" spans="1:6" ht="24" thickBot="1" x14ac:dyDescent="0.55000000000000004">
      <c r="A30" s="44">
        <v>28</v>
      </c>
      <c r="B30" s="45">
        <v>6412001130</v>
      </c>
      <c r="C30" s="45">
        <v>28</v>
      </c>
      <c r="D30" s="46" t="s">
        <v>77</v>
      </c>
      <c r="E30" s="47">
        <v>75.8</v>
      </c>
      <c r="F30" s="48" t="s">
        <v>24</v>
      </c>
    </row>
    <row r="31" spans="1:6" ht="24" thickBot="1" x14ac:dyDescent="0.55000000000000004">
      <c r="A31" s="44">
        <v>29</v>
      </c>
      <c r="B31" s="45">
        <v>6412001131</v>
      </c>
      <c r="C31" s="45">
        <v>29</v>
      </c>
      <c r="D31" s="46" t="s">
        <v>78</v>
      </c>
      <c r="E31" s="47">
        <v>86</v>
      </c>
      <c r="F31" s="48" t="s">
        <v>22</v>
      </c>
    </row>
    <row r="32" spans="1:6" ht="24" thickBot="1" x14ac:dyDescent="0.55000000000000004">
      <c r="A32" s="44">
        <v>30</v>
      </c>
      <c r="B32" s="45">
        <v>6412001132</v>
      </c>
      <c r="C32" s="45">
        <v>30</v>
      </c>
      <c r="D32" s="46" t="s">
        <v>79</v>
      </c>
      <c r="E32" s="47">
        <v>80.400000000000006</v>
      </c>
      <c r="F32" s="48" t="s">
        <v>23</v>
      </c>
    </row>
    <row r="33" spans="1:6" ht="24" thickBot="1" x14ac:dyDescent="0.55000000000000004">
      <c r="A33" s="44">
        <v>31</v>
      </c>
      <c r="B33" s="45">
        <v>6412001133</v>
      </c>
      <c r="C33" s="45">
        <v>31</v>
      </c>
      <c r="D33" s="46" t="s">
        <v>80</v>
      </c>
      <c r="E33" s="47">
        <v>80.400000000000006</v>
      </c>
      <c r="F33" s="48" t="s">
        <v>23</v>
      </c>
    </row>
    <row r="34" spans="1:6" ht="24" thickBot="1" x14ac:dyDescent="0.55000000000000004">
      <c r="A34" s="44">
        <v>32</v>
      </c>
      <c r="B34" s="45">
        <v>6412001134</v>
      </c>
      <c r="C34" s="45">
        <v>32</v>
      </c>
      <c r="D34" s="46" t="s">
        <v>81</v>
      </c>
      <c r="E34" s="47">
        <v>68.2</v>
      </c>
      <c r="F34" s="48" t="s">
        <v>26</v>
      </c>
    </row>
    <row r="35" spans="1:6" ht="24" thickBot="1" x14ac:dyDescent="0.55000000000000004">
      <c r="A35" s="44">
        <v>33</v>
      </c>
      <c r="B35" s="45">
        <v>6412001135</v>
      </c>
      <c r="C35" s="45">
        <v>33</v>
      </c>
      <c r="D35" s="46" t="s">
        <v>82</v>
      </c>
      <c r="E35" s="47">
        <v>73.400000000000006</v>
      </c>
      <c r="F35" s="48" t="s">
        <v>25</v>
      </c>
    </row>
    <row r="36" spans="1:6" ht="24" thickBot="1" x14ac:dyDescent="0.55000000000000004">
      <c r="A36" s="44">
        <v>34</v>
      </c>
      <c r="B36" s="45">
        <v>6412001136</v>
      </c>
      <c r="C36" s="45">
        <v>34</v>
      </c>
      <c r="D36" s="46" t="s">
        <v>83</v>
      </c>
      <c r="E36" s="47">
        <v>78.3</v>
      </c>
      <c r="F36" s="48" t="s">
        <v>24</v>
      </c>
    </row>
    <row r="37" spans="1:6" ht="24" thickBot="1" x14ac:dyDescent="0.55000000000000004">
      <c r="A37" s="44">
        <v>35</v>
      </c>
      <c r="B37" s="45">
        <v>6412001137</v>
      </c>
      <c r="C37" s="45">
        <v>35</v>
      </c>
      <c r="D37" s="46" t="s">
        <v>84</v>
      </c>
      <c r="E37" s="47">
        <v>83.2</v>
      </c>
      <c r="F37" s="48" t="s">
        <v>23</v>
      </c>
    </row>
    <row r="38" spans="1:6" ht="24" thickBot="1" x14ac:dyDescent="0.55000000000000004">
      <c r="A38" s="44">
        <v>36</v>
      </c>
      <c r="B38" s="45">
        <v>6412001138</v>
      </c>
      <c r="C38" s="45">
        <v>36</v>
      </c>
      <c r="D38" s="46" t="s">
        <v>85</v>
      </c>
      <c r="E38" s="47">
        <v>65</v>
      </c>
      <c r="F38" s="48" t="s">
        <v>26</v>
      </c>
    </row>
    <row r="39" spans="1:6" ht="24" thickBot="1" x14ac:dyDescent="0.55000000000000004">
      <c r="A39" s="44">
        <v>37</v>
      </c>
      <c r="B39" s="45">
        <v>6412001139</v>
      </c>
      <c r="C39" s="45">
        <v>37</v>
      </c>
      <c r="D39" s="46" t="s">
        <v>86</v>
      </c>
      <c r="E39" s="47">
        <v>69.2</v>
      </c>
      <c r="F39" s="48" t="s">
        <v>26</v>
      </c>
    </row>
    <row r="40" spans="1:6" ht="24" thickBot="1" x14ac:dyDescent="0.55000000000000004">
      <c r="A40" s="44">
        <v>38</v>
      </c>
      <c r="B40" s="45">
        <v>6412001140</v>
      </c>
      <c r="C40" s="45">
        <v>38</v>
      </c>
      <c r="D40" s="46" t="s">
        <v>87</v>
      </c>
      <c r="E40" s="47">
        <v>82.1</v>
      </c>
      <c r="F40" s="48" t="s">
        <v>23</v>
      </c>
    </row>
    <row r="41" spans="1:6" ht="24" thickBot="1" x14ac:dyDescent="0.55000000000000004">
      <c r="A41" s="44">
        <v>39</v>
      </c>
      <c r="B41" s="45">
        <v>6412001141</v>
      </c>
      <c r="C41" s="45">
        <v>39</v>
      </c>
      <c r="D41" s="46" t="s">
        <v>88</v>
      </c>
      <c r="E41" s="47">
        <v>71.3</v>
      </c>
      <c r="F41" s="48" t="s">
        <v>25</v>
      </c>
    </row>
    <row r="42" spans="1:6" ht="24" thickBot="1" x14ac:dyDescent="0.55000000000000004">
      <c r="A42" s="44">
        <v>40</v>
      </c>
      <c r="B42" s="45">
        <v>6412001142</v>
      </c>
      <c r="C42" s="45">
        <v>40</v>
      </c>
      <c r="D42" s="46" t="s">
        <v>89</v>
      </c>
      <c r="E42" s="47">
        <v>74.8</v>
      </c>
      <c r="F42" s="48" t="s">
        <v>25</v>
      </c>
    </row>
    <row r="43" spans="1:6" ht="24" thickBot="1" x14ac:dyDescent="0.55000000000000004">
      <c r="A43" s="44">
        <v>41</v>
      </c>
      <c r="B43" s="45">
        <v>6412001143</v>
      </c>
      <c r="C43" s="45">
        <v>41</v>
      </c>
      <c r="D43" s="46" t="s">
        <v>90</v>
      </c>
      <c r="E43" s="47">
        <v>75.5</v>
      </c>
      <c r="F43" s="48" t="s">
        <v>24</v>
      </c>
    </row>
    <row r="44" spans="1:6" ht="24" thickBot="1" x14ac:dyDescent="0.55000000000000004">
      <c r="A44" s="49">
        <v>42</v>
      </c>
      <c r="B44" s="45">
        <v>6412001144</v>
      </c>
      <c r="C44" s="45">
        <v>42</v>
      </c>
      <c r="D44" s="46" t="s">
        <v>91</v>
      </c>
      <c r="E44" s="47">
        <v>78.3</v>
      </c>
      <c r="F44" s="48" t="s">
        <v>24</v>
      </c>
    </row>
    <row r="45" spans="1:6" ht="24" thickBot="1" x14ac:dyDescent="0.55000000000000004">
      <c r="A45" s="44">
        <v>43</v>
      </c>
      <c r="B45" s="45">
        <v>6412001145</v>
      </c>
      <c r="C45" s="45">
        <v>43</v>
      </c>
      <c r="D45" s="46" t="s">
        <v>92</v>
      </c>
      <c r="E45" s="47">
        <v>68.099999999999994</v>
      </c>
      <c r="F45" s="48" t="s">
        <v>26</v>
      </c>
    </row>
    <row r="46" spans="1:6" ht="24" thickBot="1" x14ac:dyDescent="0.55000000000000004">
      <c r="A46" s="44">
        <v>44</v>
      </c>
      <c r="B46" s="45">
        <v>6412001146</v>
      </c>
      <c r="C46" s="45">
        <v>44</v>
      </c>
      <c r="D46" s="46" t="s">
        <v>93</v>
      </c>
      <c r="E46" s="47">
        <v>79.7</v>
      </c>
      <c r="F46" s="48" t="s">
        <v>24</v>
      </c>
    </row>
    <row r="47" spans="1:6" ht="24" thickBot="1" x14ac:dyDescent="0.55000000000000004">
      <c r="A47" s="44">
        <v>45</v>
      </c>
      <c r="B47" s="45">
        <v>6412001148</v>
      </c>
      <c r="C47" s="45">
        <v>45</v>
      </c>
      <c r="D47" s="46" t="s">
        <v>94</v>
      </c>
      <c r="E47" s="47">
        <v>69.400000000000006</v>
      </c>
      <c r="F47" s="48" t="s">
        <v>26</v>
      </c>
    </row>
    <row r="48" spans="1:6" ht="24" thickBot="1" x14ac:dyDescent="0.55000000000000004">
      <c r="A48" s="44">
        <v>46</v>
      </c>
      <c r="B48" s="45">
        <v>6412001150</v>
      </c>
      <c r="C48" s="45">
        <v>46</v>
      </c>
      <c r="D48" s="46" t="s">
        <v>95</v>
      </c>
      <c r="E48" s="47">
        <v>77.099999999999994</v>
      </c>
      <c r="F48" s="48" t="s">
        <v>24</v>
      </c>
    </row>
    <row r="49" spans="1:6" ht="24" thickBot="1" x14ac:dyDescent="0.55000000000000004">
      <c r="A49" s="44">
        <v>47</v>
      </c>
      <c r="B49" s="45">
        <v>6412001151</v>
      </c>
      <c r="C49" s="45">
        <v>47</v>
      </c>
      <c r="D49" s="46" t="s">
        <v>96</v>
      </c>
      <c r="E49" s="47">
        <v>76.900000000000006</v>
      </c>
      <c r="F49" s="48" t="s">
        <v>24</v>
      </c>
    </row>
    <row r="50" spans="1:6" ht="24" thickBot="1" x14ac:dyDescent="0.55000000000000004">
      <c r="A50" s="44">
        <v>48</v>
      </c>
      <c r="B50" s="45">
        <v>6412001152</v>
      </c>
      <c r="C50" s="45">
        <v>48</v>
      </c>
      <c r="D50" s="46" t="s">
        <v>97</v>
      </c>
      <c r="E50" s="47">
        <v>70.400000000000006</v>
      </c>
      <c r="F50" s="48" t="s">
        <v>25</v>
      </c>
    </row>
    <row r="51" spans="1:6" ht="24" thickBot="1" x14ac:dyDescent="0.55000000000000004">
      <c r="A51" s="44">
        <v>49</v>
      </c>
      <c r="B51" s="45">
        <v>6412001153</v>
      </c>
      <c r="C51" s="45">
        <v>49</v>
      </c>
      <c r="D51" s="46" t="s">
        <v>98</v>
      </c>
      <c r="E51" s="47">
        <v>73.400000000000006</v>
      </c>
      <c r="F51" s="48" t="s">
        <v>25</v>
      </c>
    </row>
    <row r="52" spans="1:6" ht="24" thickBot="1" x14ac:dyDescent="0.55000000000000004">
      <c r="A52" s="44">
        <v>50</v>
      </c>
      <c r="B52" s="45">
        <v>6412001154</v>
      </c>
      <c r="C52" s="45">
        <v>50</v>
      </c>
      <c r="D52" s="46" t="s">
        <v>99</v>
      </c>
      <c r="E52" s="47">
        <v>82.7</v>
      </c>
      <c r="F52" s="48" t="s">
        <v>23</v>
      </c>
    </row>
    <row r="53" spans="1:6" ht="24" thickBot="1" x14ac:dyDescent="0.55000000000000004">
      <c r="A53" s="44">
        <v>51</v>
      </c>
      <c r="B53" s="45">
        <v>6412001155</v>
      </c>
      <c r="C53" s="45">
        <v>51</v>
      </c>
      <c r="D53" s="46" t="s">
        <v>100</v>
      </c>
      <c r="E53" s="47">
        <v>65.2</v>
      </c>
      <c r="F53" s="48" t="s">
        <v>26</v>
      </c>
    </row>
    <row r="54" spans="1:6" ht="24" thickBot="1" x14ac:dyDescent="0.55000000000000004">
      <c r="A54" s="44">
        <v>52</v>
      </c>
      <c r="B54" s="45">
        <v>6412001156</v>
      </c>
      <c r="C54" s="45">
        <v>52</v>
      </c>
      <c r="D54" s="46" t="s">
        <v>101</v>
      </c>
      <c r="E54" s="47">
        <v>65.2</v>
      </c>
      <c r="F54" s="48" t="s">
        <v>26</v>
      </c>
    </row>
    <row r="55" spans="1:6" ht="24" thickBot="1" x14ac:dyDescent="0.55000000000000004">
      <c r="A55" s="44">
        <v>53</v>
      </c>
      <c r="B55" s="45">
        <v>6412001157</v>
      </c>
      <c r="C55" s="45">
        <v>53</v>
      </c>
      <c r="D55" s="46" t="s">
        <v>102</v>
      </c>
      <c r="E55" s="47">
        <v>80.599999999999994</v>
      </c>
      <c r="F55" s="48" t="s">
        <v>23</v>
      </c>
    </row>
    <row r="56" spans="1:6" ht="24" thickBot="1" x14ac:dyDescent="0.55000000000000004">
      <c r="A56" s="44">
        <v>54</v>
      </c>
      <c r="B56" s="45">
        <v>6412001158</v>
      </c>
      <c r="C56" s="45">
        <v>54</v>
      </c>
      <c r="D56" s="46" t="s">
        <v>103</v>
      </c>
      <c r="E56" s="47">
        <v>75.7</v>
      </c>
      <c r="F56" s="48" t="s">
        <v>24</v>
      </c>
    </row>
    <row r="57" spans="1:6" ht="24" thickBot="1" x14ac:dyDescent="0.55000000000000004">
      <c r="A57" s="44">
        <v>55</v>
      </c>
      <c r="B57" s="45">
        <v>6412001159</v>
      </c>
      <c r="C57" s="45">
        <v>55</v>
      </c>
      <c r="D57" s="46" t="s">
        <v>104</v>
      </c>
      <c r="E57" s="47">
        <v>77.599999999999994</v>
      </c>
      <c r="F57" s="48" t="s">
        <v>24</v>
      </c>
    </row>
    <row r="58" spans="1:6" ht="24" thickBot="1" x14ac:dyDescent="0.55000000000000004">
      <c r="A58" s="44">
        <v>56</v>
      </c>
      <c r="B58" s="45">
        <v>6412001160</v>
      </c>
      <c r="C58" s="45">
        <v>56</v>
      </c>
      <c r="D58" s="46" t="s">
        <v>105</v>
      </c>
      <c r="E58" s="47">
        <v>67.099999999999994</v>
      </c>
      <c r="F58" s="48" t="s">
        <v>26</v>
      </c>
    </row>
    <row r="59" spans="1:6" ht="24" thickBot="1" x14ac:dyDescent="0.55000000000000004">
      <c r="A59" s="44">
        <v>57</v>
      </c>
      <c r="B59" s="45">
        <v>6412001162</v>
      </c>
      <c r="C59" s="45">
        <v>57</v>
      </c>
      <c r="D59" s="46" t="s">
        <v>106</v>
      </c>
      <c r="E59" s="47">
        <v>80.099999999999994</v>
      </c>
      <c r="F59" s="48" t="s">
        <v>23</v>
      </c>
    </row>
    <row r="60" spans="1:6" ht="24" thickBot="1" x14ac:dyDescent="0.55000000000000004">
      <c r="A60" s="44">
        <v>58</v>
      </c>
      <c r="B60" s="45">
        <v>6412001163</v>
      </c>
      <c r="C60" s="45">
        <v>58</v>
      </c>
      <c r="D60" s="46" t="s">
        <v>107</v>
      </c>
      <c r="E60" s="47">
        <v>70.900000000000006</v>
      </c>
      <c r="F60" s="48" t="s">
        <v>25</v>
      </c>
    </row>
    <row r="61" spans="1:6" ht="24" thickBot="1" x14ac:dyDescent="0.55000000000000004">
      <c r="A61" s="44">
        <v>59</v>
      </c>
      <c r="B61" s="45">
        <v>6412001164</v>
      </c>
      <c r="C61" s="45">
        <v>59</v>
      </c>
      <c r="D61" s="46" t="s">
        <v>108</v>
      </c>
      <c r="E61" s="47">
        <v>82.5</v>
      </c>
      <c r="F61" s="48" t="s">
        <v>23</v>
      </c>
    </row>
    <row r="62" spans="1:6" ht="24" thickBot="1" x14ac:dyDescent="0.55000000000000004">
      <c r="A62" s="44">
        <v>60</v>
      </c>
      <c r="B62" s="45">
        <v>6412001166</v>
      </c>
      <c r="C62" s="45">
        <v>60</v>
      </c>
      <c r="D62" s="46" t="s">
        <v>109</v>
      </c>
      <c r="E62" s="47">
        <v>76.5</v>
      </c>
      <c r="F62" s="48" t="s">
        <v>24</v>
      </c>
    </row>
    <row r="63" spans="1:6" ht="24" thickBot="1" x14ac:dyDescent="0.55000000000000004">
      <c r="A63" s="44">
        <v>61</v>
      </c>
      <c r="B63" s="45">
        <v>6412001169</v>
      </c>
      <c r="C63" s="45">
        <v>61</v>
      </c>
      <c r="D63" s="46" t="s">
        <v>110</v>
      </c>
      <c r="E63" s="47">
        <v>77.2</v>
      </c>
      <c r="F63" s="48" t="s">
        <v>24</v>
      </c>
    </row>
    <row r="64" spans="1:6" ht="24" thickBot="1" x14ac:dyDescent="0.55000000000000004">
      <c r="A64" s="44">
        <v>62</v>
      </c>
      <c r="B64" s="45">
        <v>6412001170</v>
      </c>
      <c r="C64" s="45">
        <v>62</v>
      </c>
      <c r="D64" s="46" t="s">
        <v>111</v>
      </c>
      <c r="E64" s="47">
        <v>70.2</v>
      </c>
      <c r="F64" s="48" t="s">
        <v>25</v>
      </c>
    </row>
    <row r="65" spans="1:6" ht="24" thickBot="1" x14ac:dyDescent="0.55000000000000004">
      <c r="A65" s="44">
        <v>63</v>
      </c>
      <c r="B65" s="45">
        <v>6412001171</v>
      </c>
      <c r="C65" s="45">
        <v>63</v>
      </c>
      <c r="D65" s="46" t="s">
        <v>112</v>
      </c>
      <c r="E65" s="47">
        <v>65</v>
      </c>
      <c r="F65" s="48" t="s">
        <v>26</v>
      </c>
    </row>
    <row r="66" spans="1:6" ht="24" thickBot="1" x14ac:dyDescent="0.55000000000000004">
      <c r="A66" s="44">
        <v>64</v>
      </c>
      <c r="B66" s="45">
        <v>6412001172</v>
      </c>
      <c r="C66" s="45">
        <v>64</v>
      </c>
      <c r="D66" s="46" t="s">
        <v>113</v>
      </c>
      <c r="E66" s="47">
        <v>74.099999999999994</v>
      </c>
      <c r="F66" s="48" t="s">
        <v>25</v>
      </c>
    </row>
    <row r="67" spans="1:6" ht="24" thickBot="1" x14ac:dyDescent="0.55000000000000004">
      <c r="A67" s="44">
        <v>65</v>
      </c>
      <c r="B67" s="45">
        <v>6412001173</v>
      </c>
      <c r="C67" s="45">
        <v>65</v>
      </c>
      <c r="D67" s="46" t="s">
        <v>114</v>
      </c>
      <c r="E67" s="47">
        <v>69.5</v>
      </c>
      <c r="F67" s="48" t="s">
        <v>26</v>
      </c>
    </row>
    <row r="68" spans="1:6" ht="24" thickBot="1" x14ac:dyDescent="0.55000000000000004">
      <c r="A68" s="44">
        <v>66</v>
      </c>
      <c r="B68" s="45">
        <v>6412001174</v>
      </c>
      <c r="C68" s="45">
        <v>66</v>
      </c>
      <c r="D68" s="46" t="s">
        <v>115</v>
      </c>
      <c r="E68" s="47">
        <v>72.3</v>
      </c>
      <c r="F68" s="48" t="s">
        <v>25</v>
      </c>
    </row>
    <row r="69" spans="1:6" ht="24" thickBot="1" x14ac:dyDescent="0.55000000000000004">
      <c r="A69" s="44">
        <v>67</v>
      </c>
      <c r="B69" s="45">
        <v>6412001175</v>
      </c>
      <c r="C69" s="45">
        <v>67</v>
      </c>
      <c r="D69" s="46" t="s">
        <v>116</v>
      </c>
      <c r="E69" s="47">
        <v>70.8</v>
      </c>
      <c r="F69" s="48" t="s">
        <v>25</v>
      </c>
    </row>
    <row r="70" spans="1:6" ht="24" thickBot="1" x14ac:dyDescent="0.55000000000000004">
      <c r="A70" s="44">
        <v>68</v>
      </c>
      <c r="B70" s="45">
        <v>6412001176</v>
      </c>
      <c r="C70" s="45">
        <v>68</v>
      </c>
      <c r="D70" s="46" t="s">
        <v>117</v>
      </c>
      <c r="E70" s="48">
        <v>73</v>
      </c>
      <c r="F70" s="48" t="s">
        <v>25</v>
      </c>
    </row>
    <row r="71" spans="1:6" ht="24" thickBot="1" x14ac:dyDescent="0.55000000000000004">
      <c r="A71" s="44">
        <v>69</v>
      </c>
      <c r="B71" s="45">
        <v>6412001177</v>
      </c>
      <c r="C71" s="45">
        <v>69</v>
      </c>
      <c r="D71" s="46" t="s">
        <v>118</v>
      </c>
      <c r="E71" s="48">
        <v>69</v>
      </c>
      <c r="F71" s="48" t="s">
        <v>26</v>
      </c>
    </row>
    <row r="72" spans="1:6" ht="24" thickBot="1" x14ac:dyDescent="0.55000000000000004">
      <c r="A72" s="44">
        <v>70</v>
      </c>
      <c r="B72" s="45">
        <v>6412001178</v>
      </c>
      <c r="C72" s="45">
        <v>70</v>
      </c>
      <c r="D72" s="46" t="s">
        <v>119</v>
      </c>
      <c r="E72" s="48">
        <v>68.099999999999994</v>
      </c>
      <c r="F72" s="48" t="s">
        <v>26</v>
      </c>
    </row>
    <row r="73" spans="1:6" ht="24" thickBot="1" x14ac:dyDescent="0.55000000000000004">
      <c r="A73" s="44">
        <v>71</v>
      </c>
      <c r="B73" s="45">
        <v>6412001179</v>
      </c>
      <c r="C73" s="45">
        <v>71</v>
      </c>
      <c r="D73" s="46" t="s">
        <v>120</v>
      </c>
      <c r="E73" s="48">
        <v>71.599999999999994</v>
      </c>
      <c r="F73" s="48" t="s">
        <v>25</v>
      </c>
    </row>
    <row r="74" spans="1:6" ht="24" thickBot="1" x14ac:dyDescent="0.55000000000000004">
      <c r="A74" s="44">
        <v>72</v>
      </c>
      <c r="B74" s="45">
        <v>6412001180</v>
      </c>
      <c r="C74" s="45">
        <v>72</v>
      </c>
      <c r="D74" s="46" t="s">
        <v>121</v>
      </c>
      <c r="E74" s="48">
        <v>66.900000000000006</v>
      </c>
      <c r="F74" s="48" t="s">
        <v>26</v>
      </c>
    </row>
    <row r="75" spans="1:6" ht="24" thickBot="1" x14ac:dyDescent="0.55000000000000004">
      <c r="A75" s="44">
        <v>73</v>
      </c>
      <c r="B75" s="45">
        <v>6412001181</v>
      </c>
      <c r="C75" s="45">
        <v>73</v>
      </c>
      <c r="D75" s="46" t="s">
        <v>122</v>
      </c>
      <c r="E75" s="48">
        <v>73.599999999999994</v>
      </c>
      <c r="F75" s="48" t="s">
        <v>25</v>
      </c>
    </row>
    <row r="76" spans="1:6" ht="24" thickBot="1" x14ac:dyDescent="0.55000000000000004">
      <c r="A76" s="44">
        <v>74</v>
      </c>
      <c r="B76" s="45">
        <v>6412001182</v>
      </c>
      <c r="C76" s="45">
        <v>74</v>
      </c>
      <c r="D76" s="46" t="s">
        <v>123</v>
      </c>
      <c r="E76" s="48">
        <v>65.3</v>
      </c>
      <c r="F76" s="48" t="s">
        <v>26</v>
      </c>
    </row>
    <row r="77" spans="1:6" ht="24" thickBot="1" x14ac:dyDescent="0.55000000000000004">
      <c r="A77" s="44">
        <v>75</v>
      </c>
      <c r="B77" s="45">
        <v>6412001183</v>
      </c>
      <c r="C77" s="45">
        <v>75</v>
      </c>
      <c r="D77" s="46" t="s">
        <v>124</v>
      </c>
      <c r="E77" s="48">
        <v>65.5</v>
      </c>
      <c r="F77" s="48" t="s">
        <v>26</v>
      </c>
    </row>
    <row r="78" spans="1:6" ht="24" thickBot="1" x14ac:dyDescent="0.55000000000000004">
      <c r="A78" s="44">
        <v>76</v>
      </c>
      <c r="B78" s="45">
        <v>6412001184</v>
      </c>
      <c r="C78" s="45">
        <v>76</v>
      </c>
      <c r="D78" s="46" t="s">
        <v>125</v>
      </c>
      <c r="E78" s="48">
        <v>66</v>
      </c>
      <c r="F78" s="48" t="s">
        <v>26</v>
      </c>
    </row>
    <row r="79" spans="1:6" ht="24" thickBot="1" x14ac:dyDescent="0.55000000000000004">
      <c r="A79" s="44">
        <v>77</v>
      </c>
      <c r="B79" s="45">
        <v>6412001185</v>
      </c>
      <c r="C79" s="45">
        <v>77</v>
      </c>
      <c r="D79" s="46" t="s">
        <v>126</v>
      </c>
      <c r="E79" s="48">
        <v>72.3</v>
      </c>
      <c r="F79" s="48" t="s">
        <v>25</v>
      </c>
    </row>
    <row r="80" spans="1:6" ht="24" thickBot="1" x14ac:dyDescent="0.55000000000000004">
      <c r="A80" s="44">
        <v>78</v>
      </c>
      <c r="B80" s="45">
        <v>6412001186</v>
      </c>
      <c r="C80" s="45">
        <v>78</v>
      </c>
      <c r="D80" s="46" t="s">
        <v>127</v>
      </c>
      <c r="E80" s="48">
        <v>65.5</v>
      </c>
      <c r="F80" s="48" t="s">
        <v>26</v>
      </c>
    </row>
    <row r="81" spans="1:6" ht="24" thickBot="1" x14ac:dyDescent="0.55000000000000004">
      <c r="A81" s="44">
        <v>79</v>
      </c>
      <c r="B81" s="45">
        <v>6412001187</v>
      </c>
      <c r="C81" s="45">
        <v>79</v>
      </c>
      <c r="D81" s="46" t="s">
        <v>128</v>
      </c>
      <c r="E81" s="48">
        <v>73.7</v>
      </c>
      <c r="F81" s="48" t="s">
        <v>25</v>
      </c>
    </row>
    <row r="82" spans="1:6" ht="24" thickBot="1" x14ac:dyDescent="0.55000000000000004">
      <c r="A82" s="44">
        <v>80</v>
      </c>
      <c r="B82" s="45">
        <v>6412001188</v>
      </c>
      <c r="C82" s="45">
        <v>80</v>
      </c>
      <c r="D82" s="46" t="s">
        <v>129</v>
      </c>
      <c r="E82" s="48">
        <v>72.5</v>
      </c>
      <c r="F82" s="48" t="s">
        <v>25</v>
      </c>
    </row>
    <row r="83" spans="1:6" ht="24" thickBot="1" x14ac:dyDescent="0.55000000000000004">
      <c r="A83" s="49">
        <v>81</v>
      </c>
      <c r="B83" s="45">
        <v>6412001189</v>
      </c>
      <c r="C83" s="45">
        <v>81</v>
      </c>
      <c r="D83" s="46" t="s">
        <v>130</v>
      </c>
      <c r="E83" s="48">
        <v>73</v>
      </c>
      <c r="F83" s="48" t="s">
        <v>25</v>
      </c>
    </row>
    <row r="84" spans="1:6" ht="24" thickBot="1" x14ac:dyDescent="0.55000000000000004">
      <c r="A84" s="44">
        <v>82</v>
      </c>
      <c r="B84" s="45">
        <v>6412001190</v>
      </c>
      <c r="C84" s="45">
        <v>82</v>
      </c>
      <c r="D84" s="46" t="s">
        <v>131</v>
      </c>
      <c r="E84" s="48">
        <v>75</v>
      </c>
      <c r="F84" s="48" t="s">
        <v>24</v>
      </c>
    </row>
    <row r="85" spans="1:6" ht="24" thickBot="1" x14ac:dyDescent="0.55000000000000004">
      <c r="A85" s="44">
        <v>83</v>
      </c>
      <c r="B85" s="45">
        <v>6412001191</v>
      </c>
      <c r="C85" s="45">
        <v>83</v>
      </c>
      <c r="D85" s="46" t="s">
        <v>132</v>
      </c>
      <c r="E85" s="48">
        <v>77.099999999999994</v>
      </c>
      <c r="F85" s="48" t="s">
        <v>24</v>
      </c>
    </row>
    <row r="86" spans="1:6" ht="24" thickBot="1" x14ac:dyDescent="0.55000000000000004">
      <c r="A86" s="44">
        <v>84</v>
      </c>
      <c r="B86" s="45">
        <v>6412001192</v>
      </c>
      <c r="C86" s="45">
        <v>84</v>
      </c>
      <c r="D86" s="46" t="s">
        <v>133</v>
      </c>
      <c r="E86" s="48">
        <v>75.099999999999994</v>
      </c>
      <c r="F86" s="48" t="s">
        <v>24</v>
      </c>
    </row>
    <row r="87" spans="1:6" ht="24" thickBot="1" x14ac:dyDescent="0.55000000000000004">
      <c r="A87" s="44">
        <v>85</v>
      </c>
      <c r="B87" s="45">
        <v>6412001193</v>
      </c>
      <c r="C87" s="45">
        <v>85</v>
      </c>
      <c r="D87" s="46" t="s">
        <v>134</v>
      </c>
      <c r="E87" s="48">
        <v>75.7</v>
      </c>
      <c r="F87" s="48" t="s">
        <v>24</v>
      </c>
    </row>
    <row r="88" spans="1:6" ht="24" thickBot="1" x14ac:dyDescent="0.55000000000000004">
      <c r="A88" s="44">
        <v>86</v>
      </c>
      <c r="B88" s="45">
        <v>6412001194</v>
      </c>
      <c r="C88" s="45">
        <v>86</v>
      </c>
      <c r="D88" s="46" t="s">
        <v>135</v>
      </c>
      <c r="E88" s="48">
        <v>69</v>
      </c>
      <c r="F88" s="48" t="s">
        <v>26</v>
      </c>
    </row>
    <row r="89" spans="1:6" ht="24" thickBot="1" x14ac:dyDescent="0.55000000000000004">
      <c r="A89" s="44">
        <v>87</v>
      </c>
      <c r="B89" s="45">
        <v>6412001195</v>
      </c>
      <c r="C89" s="45">
        <v>87</v>
      </c>
      <c r="D89" s="46" t="s">
        <v>136</v>
      </c>
      <c r="E89" s="48">
        <v>75.8</v>
      </c>
      <c r="F89" s="48" t="s">
        <v>24</v>
      </c>
    </row>
    <row r="90" spans="1:6" ht="24" thickBot="1" x14ac:dyDescent="0.55000000000000004">
      <c r="A90" s="44">
        <v>88</v>
      </c>
      <c r="B90" s="45">
        <v>6412001196</v>
      </c>
      <c r="C90" s="45">
        <v>88</v>
      </c>
      <c r="D90" s="46" t="s">
        <v>137</v>
      </c>
      <c r="E90" s="48">
        <v>66.900000000000006</v>
      </c>
      <c r="F90" s="48" t="s">
        <v>26</v>
      </c>
    </row>
    <row r="91" spans="1:6" ht="24" thickBot="1" x14ac:dyDescent="0.55000000000000004">
      <c r="A91" s="44">
        <v>89</v>
      </c>
      <c r="B91" s="45">
        <v>6412001197</v>
      </c>
      <c r="C91" s="45">
        <v>89</v>
      </c>
      <c r="D91" s="46" t="s">
        <v>138</v>
      </c>
      <c r="E91" s="48">
        <v>78.599999999999994</v>
      </c>
      <c r="F91" s="48" t="s">
        <v>24</v>
      </c>
    </row>
    <row r="92" spans="1:6" ht="24" thickBot="1" x14ac:dyDescent="0.55000000000000004">
      <c r="A92" s="44">
        <v>90</v>
      </c>
      <c r="B92" s="45">
        <v>6412001198</v>
      </c>
      <c r="C92" s="45">
        <v>90</v>
      </c>
      <c r="D92" s="46" t="s">
        <v>139</v>
      </c>
      <c r="E92" s="48">
        <v>69.7</v>
      </c>
      <c r="F92" s="48" t="s">
        <v>26</v>
      </c>
    </row>
    <row r="93" spans="1:6" ht="24" thickBot="1" x14ac:dyDescent="0.55000000000000004">
      <c r="A93" s="44">
        <v>91</v>
      </c>
      <c r="B93" s="45">
        <v>6412001199</v>
      </c>
      <c r="C93" s="45">
        <v>91</v>
      </c>
      <c r="D93" s="46" t="s">
        <v>140</v>
      </c>
      <c r="E93" s="48">
        <v>66</v>
      </c>
      <c r="F93" s="48" t="s">
        <v>26</v>
      </c>
    </row>
    <row r="94" spans="1:6" ht="24" thickBot="1" x14ac:dyDescent="0.55000000000000004">
      <c r="A94" s="44">
        <v>92</v>
      </c>
      <c r="B94" s="45">
        <v>6412001200</v>
      </c>
      <c r="C94" s="45">
        <v>92</v>
      </c>
      <c r="D94" s="46" t="s">
        <v>141</v>
      </c>
      <c r="E94" s="48">
        <v>69.7</v>
      </c>
      <c r="F94" s="48" t="s">
        <v>26</v>
      </c>
    </row>
    <row r="95" spans="1:6" ht="24" thickBot="1" x14ac:dyDescent="0.55000000000000004">
      <c r="A95" s="44">
        <v>93</v>
      </c>
      <c r="B95" s="45">
        <v>6412001201</v>
      </c>
      <c r="C95" s="45">
        <v>93</v>
      </c>
      <c r="D95" s="46" t="s">
        <v>142</v>
      </c>
      <c r="E95" s="48">
        <v>72.3</v>
      </c>
      <c r="F95" s="48" t="s">
        <v>25</v>
      </c>
    </row>
    <row r="96" spans="1:6" ht="24" thickBot="1" x14ac:dyDescent="0.55000000000000004">
      <c r="A96" s="44">
        <v>94</v>
      </c>
      <c r="B96" s="45">
        <v>6412001202</v>
      </c>
      <c r="C96" s="45">
        <v>94</v>
      </c>
      <c r="D96" s="46" t="s">
        <v>143</v>
      </c>
      <c r="E96" s="48">
        <v>69.5</v>
      </c>
      <c r="F96" s="48" t="s">
        <v>26</v>
      </c>
    </row>
    <row r="97" spans="1:6" ht="24" thickBot="1" x14ac:dyDescent="0.55000000000000004">
      <c r="A97" s="44">
        <v>95</v>
      </c>
      <c r="B97" s="45">
        <v>6412001203</v>
      </c>
      <c r="C97" s="45">
        <v>95</v>
      </c>
      <c r="D97" s="46" t="s">
        <v>144</v>
      </c>
      <c r="E97" s="48">
        <v>65.5</v>
      </c>
      <c r="F97" s="48" t="s">
        <v>26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32"/>
  <sheetViews>
    <sheetView workbookViewId="0">
      <selection activeCell="P14" sqref="P14"/>
    </sheetView>
  </sheetViews>
  <sheetFormatPr defaultColWidth="9" defaultRowHeight="24" x14ac:dyDescent="0.55000000000000004"/>
  <cols>
    <col min="1" max="1" width="9.875" style="1" customWidth="1"/>
    <col min="2" max="2" width="6.125" style="1" customWidth="1"/>
    <col min="3" max="3" width="5.375" style="1" customWidth="1"/>
    <col min="4" max="4" width="15.75" style="1" customWidth="1"/>
    <col min="5" max="5" width="6.75" style="1" customWidth="1"/>
    <col min="6" max="6" width="6" style="1" customWidth="1"/>
    <col min="7" max="7" width="6.25" style="1" customWidth="1"/>
    <col min="8" max="8" width="13.375" style="1" customWidth="1"/>
    <col min="9" max="9" width="8.875" style="1" customWidth="1"/>
    <col min="10" max="10" width="7.375" style="1" customWidth="1"/>
    <col min="11" max="11" width="5.25" style="1" customWidth="1"/>
    <col min="12" max="12" width="5.375" style="1" customWidth="1"/>
    <col min="13" max="13" width="2.25" style="1" customWidth="1"/>
    <col min="14" max="14" width="7.75" style="1" customWidth="1"/>
    <col min="15" max="29" width="4.25" style="1" customWidth="1"/>
    <col min="30" max="16384" width="9" style="1"/>
  </cols>
  <sheetData>
    <row r="2" spans="1:25" x14ac:dyDescent="0.55000000000000004">
      <c r="A2" s="77" t="s">
        <v>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5" x14ac:dyDescent="0.55000000000000004">
      <c r="A3" s="2"/>
      <c r="B3" s="2"/>
      <c r="E3" s="2"/>
      <c r="F3" s="2"/>
      <c r="G3" s="2"/>
      <c r="H3" s="2"/>
    </row>
    <row r="4" spans="1:25" x14ac:dyDescent="0.55000000000000004">
      <c r="A4" s="2"/>
      <c r="B4" s="2"/>
      <c r="E4" s="2"/>
      <c r="F4" s="2"/>
      <c r="G4" s="2"/>
      <c r="H4" s="2"/>
      <c r="I4" s="3"/>
    </row>
    <row r="5" spans="1:25" x14ac:dyDescent="0.55000000000000004">
      <c r="A5" s="78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7" spans="1:25" x14ac:dyDescent="0.55000000000000004">
      <c r="A7" s="78" t="s">
        <v>147</v>
      </c>
      <c r="B7" s="78"/>
      <c r="C7" s="78"/>
      <c r="D7" s="78"/>
      <c r="E7" s="78"/>
      <c r="F7" s="78"/>
      <c r="G7" s="78"/>
      <c r="H7" s="78"/>
      <c r="I7" s="78"/>
      <c r="J7" s="6"/>
      <c r="K7" s="6"/>
      <c r="L7" s="6"/>
      <c r="M7" s="6"/>
      <c r="N7" s="6"/>
    </row>
    <row r="8" spans="1:25" x14ac:dyDescent="0.55000000000000004">
      <c r="A8" s="78" t="s">
        <v>148</v>
      </c>
      <c r="B8" s="78"/>
      <c r="C8" s="78"/>
      <c r="D8" s="78"/>
      <c r="E8" s="78"/>
      <c r="F8" s="78"/>
      <c r="G8" s="78"/>
      <c r="H8" s="78"/>
      <c r="I8" s="78"/>
      <c r="J8" s="6"/>
      <c r="K8" s="6"/>
      <c r="L8" s="6"/>
      <c r="M8" s="6"/>
      <c r="N8" s="6"/>
    </row>
    <row r="9" spans="1:25" x14ac:dyDescent="0.55000000000000004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1" spans="1:25" x14ac:dyDescent="0.55000000000000004">
      <c r="A11" s="79" t="s">
        <v>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25" x14ac:dyDescent="0.55000000000000004">
      <c r="D12" s="4"/>
    </row>
    <row r="13" spans="1:25" x14ac:dyDescent="0.55000000000000004">
      <c r="A13" s="81">
        <v>85</v>
      </c>
      <c r="B13" s="82" t="s">
        <v>5</v>
      </c>
      <c r="C13" s="81">
        <v>100</v>
      </c>
      <c r="D13" s="82" t="s">
        <v>0</v>
      </c>
      <c r="E13" s="82" t="s">
        <v>6</v>
      </c>
      <c r="F13" s="83" t="s">
        <v>22</v>
      </c>
      <c r="G13" s="82" t="s">
        <v>7</v>
      </c>
      <c r="H13" s="81">
        <v>2</v>
      </c>
      <c r="I13" s="81" t="s">
        <v>8</v>
      </c>
    </row>
    <row r="14" spans="1:25" x14ac:dyDescent="0.55000000000000004">
      <c r="A14" s="81">
        <v>80</v>
      </c>
      <c r="B14" s="82" t="s">
        <v>5</v>
      </c>
      <c r="C14" s="81">
        <v>84</v>
      </c>
      <c r="D14" s="82" t="s">
        <v>0</v>
      </c>
      <c r="E14" s="82" t="s">
        <v>6</v>
      </c>
      <c r="F14" s="83" t="s">
        <v>23</v>
      </c>
      <c r="G14" s="82" t="s">
        <v>7</v>
      </c>
      <c r="H14" s="81">
        <v>13</v>
      </c>
      <c r="I14" s="81" t="s">
        <v>8</v>
      </c>
      <c r="T14" s="43"/>
      <c r="U14" s="43"/>
      <c r="V14" s="43"/>
      <c r="W14" s="43"/>
      <c r="X14" s="43"/>
      <c r="Y14" s="43"/>
    </row>
    <row r="15" spans="1:25" x14ac:dyDescent="0.55000000000000004">
      <c r="A15" s="81">
        <v>75</v>
      </c>
      <c r="B15" s="82" t="s">
        <v>5</v>
      </c>
      <c r="C15" s="81">
        <v>79</v>
      </c>
      <c r="D15" s="82" t="s">
        <v>0</v>
      </c>
      <c r="E15" s="82" t="s">
        <v>6</v>
      </c>
      <c r="F15" s="83" t="s">
        <v>24</v>
      </c>
      <c r="G15" s="82" t="s">
        <v>7</v>
      </c>
      <c r="H15" s="81">
        <v>23</v>
      </c>
      <c r="I15" s="81" t="s">
        <v>8</v>
      </c>
      <c r="T15" s="38"/>
      <c r="U15" s="38"/>
      <c r="V15" s="38"/>
      <c r="W15" s="38"/>
      <c r="X15" s="38"/>
      <c r="Y15" s="38"/>
    </row>
    <row r="16" spans="1:25" x14ac:dyDescent="0.55000000000000004">
      <c r="A16" s="81">
        <v>70</v>
      </c>
      <c r="B16" s="82" t="s">
        <v>5</v>
      </c>
      <c r="C16" s="81">
        <v>74</v>
      </c>
      <c r="D16" s="82" t="s">
        <v>0</v>
      </c>
      <c r="E16" s="82" t="s">
        <v>6</v>
      </c>
      <c r="F16" s="83" t="s">
        <v>25</v>
      </c>
      <c r="G16" s="82" t="s">
        <v>7</v>
      </c>
      <c r="H16" s="81">
        <v>28</v>
      </c>
      <c r="I16" s="81" t="s">
        <v>8</v>
      </c>
    </row>
    <row r="17" spans="1:25" x14ac:dyDescent="0.55000000000000004">
      <c r="A17" s="81">
        <v>65</v>
      </c>
      <c r="B17" s="82" t="s">
        <v>5</v>
      </c>
      <c r="C17" s="81">
        <v>69</v>
      </c>
      <c r="D17" s="82" t="s">
        <v>0</v>
      </c>
      <c r="E17" s="82" t="s">
        <v>6</v>
      </c>
      <c r="F17" s="83" t="s">
        <v>26</v>
      </c>
      <c r="G17" s="82" t="s">
        <v>7</v>
      </c>
      <c r="H17" s="81">
        <v>29</v>
      </c>
      <c r="I17" s="81" t="s">
        <v>8</v>
      </c>
      <c r="T17" s="43"/>
      <c r="U17" s="43"/>
      <c r="V17" s="43"/>
      <c r="W17" s="43"/>
      <c r="X17" s="43"/>
      <c r="Y17" s="43"/>
    </row>
    <row r="18" spans="1:25" x14ac:dyDescent="0.55000000000000004">
      <c r="D18" s="4"/>
      <c r="E18" s="4"/>
      <c r="I18" s="5"/>
      <c r="K18" s="4"/>
      <c r="L18" s="4"/>
      <c r="T18" s="38"/>
      <c r="U18" s="38"/>
      <c r="V18" s="38"/>
      <c r="W18" s="38"/>
      <c r="X18" s="38"/>
      <c r="Y18" s="38"/>
    </row>
    <row r="19" spans="1:25" x14ac:dyDescent="0.55000000000000004">
      <c r="D19" s="4"/>
      <c r="E19" s="4"/>
      <c r="K19" s="4"/>
      <c r="L19" s="4"/>
    </row>
    <row r="21" spans="1:25" x14ac:dyDescent="0.55000000000000004">
      <c r="A21" s="77" t="s">
        <v>9</v>
      </c>
      <c r="B21" s="77"/>
      <c r="C21" s="77"/>
      <c r="D21" s="77"/>
      <c r="E21" s="2"/>
      <c r="F21" s="2" t="s">
        <v>10</v>
      </c>
      <c r="G21" s="2"/>
      <c r="H21" s="2"/>
      <c r="I21" s="2"/>
      <c r="J21" s="2"/>
      <c r="K21" s="2"/>
      <c r="L21" s="2"/>
      <c r="M21" s="2"/>
      <c r="N21" s="2"/>
    </row>
    <row r="22" spans="1:25" x14ac:dyDescent="0.55000000000000004">
      <c r="A22" s="37"/>
      <c r="B22" s="37"/>
      <c r="C22" s="37" t="s">
        <v>46</v>
      </c>
      <c r="D22" s="37"/>
      <c r="E22" s="2"/>
      <c r="F22" s="2"/>
      <c r="G22" s="2" t="s">
        <v>149</v>
      </c>
      <c r="H22" s="2"/>
      <c r="I22" s="2"/>
      <c r="J22" s="2"/>
      <c r="K22" s="2"/>
      <c r="L22" s="2"/>
      <c r="M22" s="2"/>
      <c r="N22" s="2"/>
    </row>
    <row r="23" spans="1:25" x14ac:dyDescent="0.55000000000000004">
      <c r="A23" s="2" t="s">
        <v>11</v>
      </c>
      <c r="B23" s="2"/>
      <c r="C23" s="2"/>
      <c r="D23" s="2"/>
      <c r="E23" s="2"/>
      <c r="F23" s="84" t="s">
        <v>12</v>
      </c>
      <c r="G23" s="84"/>
      <c r="H23" s="84"/>
      <c r="I23" s="84"/>
      <c r="J23" s="84"/>
      <c r="K23" s="84"/>
      <c r="L23" s="84"/>
      <c r="M23" s="2"/>
      <c r="N23" s="2"/>
    </row>
    <row r="24" spans="1:25" x14ac:dyDescent="0.5500000000000000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5" x14ac:dyDescent="0.55000000000000004">
      <c r="A25" s="2"/>
      <c r="B25" s="2" t="s">
        <v>13</v>
      </c>
      <c r="C25" s="2"/>
      <c r="D25" s="2"/>
      <c r="E25" s="2"/>
      <c r="F25" s="85"/>
      <c r="G25" s="85"/>
      <c r="H25" s="85"/>
      <c r="I25" s="85"/>
      <c r="J25" s="85"/>
      <c r="K25" s="85"/>
      <c r="L25" s="85"/>
      <c r="M25" s="85"/>
      <c r="N25" s="85"/>
    </row>
    <row r="26" spans="1:25" x14ac:dyDescent="0.55000000000000004">
      <c r="A26" s="86"/>
      <c r="B26" s="2" t="s">
        <v>14</v>
      </c>
      <c r="C26" s="86"/>
      <c r="D26" s="86"/>
      <c r="E26" s="2"/>
      <c r="F26" s="87"/>
      <c r="G26" s="87"/>
      <c r="H26" s="87"/>
      <c r="I26" s="87"/>
      <c r="J26" s="87"/>
      <c r="K26" s="87"/>
      <c r="L26" s="87"/>
      <c r="M26" s="2"/>
      <c r="N26" s="2"/>
    </row>
    <row r="27" spans="1:25" x14ac:dyDescent="0.55000000000000004">
      <c r="A27" s="2"/>
      <c r="B27" s="2" t="s">
        <v>15</v>
      </c>
      <c r="C27" s="2"/>
      <c r="D27" s="2"/>
      <c r="E27" s="2"/>
      <c r="F27" s="85" t="s">
        <v>16</v>
      </c>
      <c r="G27" s="85"/>
      <c r="H27" s="85"/>
      <c r="I27" s="85"/>
      <c r="J27" s="85"/>
      <c r="K27" s="85"/>
      <c r="L27" s="85"/>
      <c r="M27" s="85"/>
      <c r="N27" s="85"/>
    </row>
    <row r="28" spans="1:25" x14ac:dyDescent="0.55000000000000004">
      <c r="A28" s="2" t="s">
        <v>17</v>
      </c>
      <c r="B28" s="2"/>
      <c r="C28" s="2"/>
      <c r="D28" s="2"/>
      <c r="E28" s="2"/>
      <c r="F28" s="85" t="s">
        <v>18</v>
      </c>
      <c r="G28" s="85"/>
      <c r="H28" s="85"/>
      <c r="I28" s="85"/>
      <c r="J28" s="85"/>
      <c r="K28" s="85"/>
      <c r="L28" s="85"/>
      <c r="M28" s="85"/>
      <c r="N28" s="85"/>
    </row>
    <row r="29" spans="1:25" x14ac:dyDescent="0.55000000000000004">
      <c r="A29" s="2" t="s">
        <v>19</v>
      </c>
      <c r="B29" s="2"/>
      <c r="C29" s="2"/>
      <c r="D29" s="2"/>
      <c r="E29" s="2"/>
      <c r="F29" s="7" t="s">
        <v>150</v>
      </c>
      <c r="G29" s="7"/>
      <c r="H29" s="7"/>
      <c r="I29" s="7"/>
      <c r="J29" s="7" t="s">
        <v>20</v>
      </c>
      <c r="K29" s="7"/>
      <c r="L29" s="7"/>
      <c r="M29" s="2"/>
      <c r="N29" s="2"/>
    </row>
    <row r="30" spans="1:25" x14ac:dyDescent="0.55000000000000004">
      <c r="A30" s="77"/>
      <c r="B30" s="77"/>
      <c r="C30" s="77"/>
      <c r="D30" s="77"/>
      <c r="E30" s="2"/>
      <c r="F30" s="7" t="s">
        <v>21</v>
      </c>
      <c r="G30" s="7"/>
      <c r="H30" s="7"/>
      <c r="I30" s="7"/>
      <c r="J30" s="7"/>
      <c r="K30" s="7"/>
      <c r="L30" s="7"/>
      <c r="M30" s="2"/>
      <c r="N30" s="2"/>
    </row>
    <row r="31" spans="1:25" x14ac:dyDescent="0.55000000000000004">
      <c r="A31" s="80"/>
      <c r="B31" s="80"/>
      <c r="C31" s="80"/>
      <c r="D31" s="80"/>
    </row>
    <row r="32" spans="1:25" x14ac:dyDescent="0.55000000000000004">
      <c r="F32" s="80"/>
      <c r="G32" s="80"/>
      <c r="H32" s="80"/>
      <c r="I32" s="80"/>
      <c r="J32" s="80"/>
      <c r="K32" s="80"/>
    </row>
  </sheetData>
  <mergeCells count="15">
    <mergeCell ref="A31:D31"/>
    <mergeCell ref="A30:D30"/>
    <mergeCell ref="A7:I7"/>
    <mergeCell ref="A8:I8"/>
    <mergeCell ref="F27:N27"/>
    <mergeCell ref="F28:N28"/>
    <mergeCell ref="F32:K32"/>
    <mergeCell ref="F26:L26"/>
    <mergeCell ref="A2:N2"/>
    <mergeCell ref="A5:N5"/>
    <mergeCell ref="A9:N9"/>
    <mergeCell ref="A11:N11"/>
    <mergeCell ref="A21:D21"/>
    <mergeCell ref="F23:L23"/>
    <mergeCell ref="F25:N2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"/>
  <sheetViews>
    <sheetView topLeftCell="A22" zoomScaleNormal="100" workbookViewId="0">
      <selection activeCell="L74" sqref="L74:M74"/>
    </sheetView>
  </sheetViews>
  <sheetFormatPr defaultRowHeight="14.25" x14ac:dyDescent="0.2"/>
  <cols>
    <col min="1" max="1" width="3.625" style="13" customWidth="1"/>
    <col min="2" max="2" width="17.625" style="13" customWidth="1"/>
    <col min="3" max="3" width="23" style="13" customWidth="1"/>
    <col min="4" max="4" width="12.5" style="8" customWidth="1"/>
    <col min="5" max="5" width="11.625" style="54" customWidth="1"/>
    <col min="6" max="6" width="12.125" style="59" customWidth="1"/>
    <col min="7" max="7" width="10.625" style="11" customWidth="1"/>
    <col min="8" max="8" width="11.25" style="28" customWidth="1"/>
    <col min="9" max="9" width="9" style="63" customWidth="1"/>
    <col min="10" max="10" width="8.875" style="68" customWidth="1"/>
    <col min="11" max="11" width="15.625" style="72" customWidth="1"/>
    <col min="12" max="12" width="10.125" style="76" customWidth="1"/>
    <col min="13" max="13" width="8.625" style="76" customWidth="1"/>
    <col min="14" max="14" width="5.25" style="13" hidden="1" customWidth="1"/>
    <col min="15" max="15" width="12.375" style="13" customWidth="1"/>
    <col min="16" max="16384" width="9" style="13"/>
  </cols>
  <sheetData>
    <row r="1" spans="1:16" x14ac:dyDescent="0.2">
      <c r="A1" s="12"/>
      <c r="B1" s="15"/>
      <c r="C1" s="15" t="s">
        <v>145</v>
      </c>
      <c r="D1" s="19"/>
      <c r="E1" s="51"/>
      <c r="F1" s="55"/>
      <c r="G1" s="22"/>
      <c r="H1" s="26"/>
      <c r="I1" s="60"/>
      <c r="J1" s="64"/>
      <c r="K1" s="69"/>
      <c r="L1" s="73"/>
      <c r="M1" s="73"/>
      <c r="N1" s="15"/>
      <c r="O1" s="15"/>
      <c r="P1" s="14"/>
    </row>
    <row r="2" spans="1:16" x14ac:dyDescent="0.2">
      <c r="A2" s="12"/>
      <c r="B2" s="15"/>
      <c r="C2" s="15" t="s">
        <v>146</v>
      </c>
      <c r="D2" s="19"/>
      <c r="E2" s="51"/>
      <c r="F2" s="55"/>
      <c r="G2" s="22"/>
      <c r="H2" s="26"/>
      <c r="I2" s="60"/>
      <c r="J2" s="64"/>
      <c r="K2" s="69"/>
      <c r="L2" s="73"/>
      <c r="M2" s="73"/>
      <c r="N2" s="15"/>
      <c r="O2" s="15"/>
      <c r="P2" s="14"/>
    </row>
    <row r="3" spans="1:16" x14ac:dyDescent="0.2">
      <c r="A3" s="12"/>
      <c r="B3" s="15"/>
      <c r="C3" s="15"/>
      <c r="D3" s="19"/>
      <c r="E3" s="51"/>
      <c r="F3" s="55"/>
      <c r="G3" s="22"/>
      <c r="H3" s="26"/>
      <c r="I3" s="60"/>
      <c r="J3" s="64"/>
      <c r="K3" s="69"/>
      <c r="L3" s="73"/>
      <c r="M3" s="73"/>
      <c r="N3" s="15"/>
      <c r="O3" s="15"/>
      <c r="P3" s="14"/>
    </row>
    <row r="4" spans="1:16" s="17" customFormat="1" x14ac:dyDescent="0.2">
      <c r="A4" s="16" t="s">
        <v>27</v>
      </c>
      <c r="B4" s="16" t="s">
        <v>28</v>
      </c>
      <c r="C4" s="16" t="s">
        <v>29</v>
      </c>
      <c r="D4" s="20" t="s">
        <v>31</v>
      </c>
      <c r="E4" s="52" t="s">
        <v>44</v>
      </c>
      <c r="F4" s="56"/>
      <c r="G4" s="23" t="s">
        <v>49</v>
      </c>
      <c r="H4" s="10" t="s">
        <v>34</v>
      </c>
      <c r="I4" s="61" t="s">
        <v>45</v>
      </c>
      <c r="J4" s="65" t="s">
        <v>37</v>
      </c>
      <c r="K4" s="70" t="s">
        <v>30</v>
      </c>
      <c r="L4" s="74" t="s">
        <v>0</v>
      </c>
      <c r="M4" s="74" t="s">
        <v>1</v>
      </c>
      <c r="N4" s="16"/>
      <c r="O4" s="16"/>
    </row>
    <row r="5" spans="1:16" s="18" customFormat="1" x14ac:dyDescent="0.2">
      <c r="A5" s="13"/>
      <c r="B5" s="13"/>
      <c r="C5" s="13"/>
      <c r="D5" s="21" t="s">
        <v>43</v>
      </c>
      <c r="E5" s="35" t="s">
        <v>47</v>
      </c>
      <c r="F5" s="57" t="s">
        <v>48</v>
      </c>
      <c r="G5" s="24" t="s">
        <v>33</v>
      </c>
      <c r="H5" s="9" t="s">
        <v>35</v>
      </c>
      <c r="I5" s="36" t="s">
        <v>36</v>
      </c>
      <c r="J5" s="66" t="s">
        <v>32</v>
      </c>
      <c r="K5" s="71"/>
      <c r="L5" s="75"/>
      <c r="M5" s="76"/>
    </row>
    <row r="6" spans="1:16" ht="24" thickBot="1" x14ac:dyDescent="0.55000000000000004">
      <c r="A6" s="31">
        <v>1</v>
      </c>
      <c r="B6" s="32">
        <v>6412001101</v>
      </c>
      <c r="C6" s="33" t="s">
        <v>50</v>
      </c>
      <c r="D6" s="30">
        <v>36</v>
      </c>
      <c r="E6" s="53">
        <v>42</v>
      </c>
      <c r="F6" s="58">
        <f t="shared" ref="F6:F36" si="0" xml:space="preserve"> ( D6+E6 )</f>
        <v>78</v>
      </c>
      <c r="G6" s="25">
        <f t="shared" ref="G6:G69" si="1" xml:space="preserve"> (F6*70 )/100</f>
        <v>54.6</v>
      </c>
      <c r="H6" s="27">
        <v>38</v>
      </c>
      <c r="I6" s="62">
        <f xml:space="preserve"> (H6*25 )/40</f>
        <v>23.75</v>
      </c>
      <c r="J6" s="67">
        <v>5</v>
      </c>
      <c r="K6" s="71">
        <f t="shared" ref="K6:K69" si="2" xml:space="preserve"> (G6+I6+J6 )</f>
        <v>83.35</v>
      </c>
      <c r="L6" s="75">
        <v>84</v>
      </c>
      <c r="M6" s="76" t="s">
        <v>23</v>
      </c>
      <c r="O6" s="29" t="s">
        <v>39</v>
      </c>
    </row>
    <row r="7" spans="1:16" ht="24" thickBot="1" x14ac:dyDescent="0.55000000000000004">
      <c r="A7" s="31">
        <v>2</v>
      </c>
      <c r="B7" s="32">
        <v>6412001102</v>
      </c>
      <c r="C7" s="33" t="s">
        <v>51</v>
      </c>
      <c r="D7" s="30">
        <v>34</v>
      </c>
      <c r="E7" s="53">
        <v>40</v>
      </c>
      <c r="F7" s="58">
        <f t="shared" si="0"/>
        <v>74</v>
      </c>
      <c r="G7" s="25">
        <f t="shared" si="1"/>
        <v>51.8</v>
      </c>
      <c r="H7" s="27">
        <v>34</v>
      </c>
      <c r="I7" s="62">
        <f t="shared" ref="I7:I70" si="3" xml:space="preserve"> (H7*25 )/40</f>
        <v>21.25</v>
      </c>
      <c r="J7" s="67">
        <v>5</v>
      </c>
      <c r="K7" s="71">
        <f t="shared" si="2"/>
        <v>78.05</v>
      </c>
      <c r="L7" s="75">
        <v>78.099999999999994</v>
      </c>
      <c r="M7" s="76" t="s">
        <v>24</v>
      </c>
      <c r="N7" s="13">
        <v>39</v>
      </c>
      <c r="O7" s="29" t="s">
        <v>40</v>
      </c>
    </row>
    <row r="8" spans="1:16" ht="47.25" thickBot="1" x14ac:dyDescent="0.55000000000000004">
      <c r="A8" s="31">
        <v>3</v>
      </c>
      <c r="B8" s="32">
        <v>6412001103</v>
      </c>
      <c r="C8" s="33" t="s">
        <v>52</v>
      </c>
      <c r="D8" s="30">
        <v>34</v>
      </c>
      <c r="E8" s="53">
        <v>42</v>
      </c>
      <c r="F8" s="58">
        <f t="shared" si="0"/>
        <v>76</v>
      </c>
      <c r="G8" s="25">
        <f t="shared" si="1"/>
        <v>53.2</v>
      </c>
      <c r="H8" s="27">
        <v>40</v>
      </c>
      <c r="I8" s="62">
        <f t="shared" si="3"/>
        <v>25</v>
      </c>
      <c r="J8" s="67">
        <v>5</v>
      </c>
      <c r="K8" s="71">
        <f t="shared" si="2"/>
        <v>83.2</v>
      </c>
      <c r="L8" s="75">
        <v>83.2</v>
      </c>
      <c r="M8" s="76" t="s">
        <v>23</v>
      </c>
      <c r="O8" s="29" t="s">
        <v>42</v>
      </c>
    </row>
    <row r="9" spans="1:16" ht="24" thickBot="1" x14ac:dyDescent="0.55000000000000004">
      <c r="A9" s="31">
        <v>4</v>
      </c>
      <c r="B9" s="32">
        <v>6412001104</v>
      </c>
      <c r="C9" s="33" t="s">
        <v>53</v>
      </c>
      <c r="D9" s="30">
        <v>28</v>
      </c>
      <c r="E9" s="53">
        <v>36</v>
      </c>
      <c r="F9" s="58">
        <f t="shared" si="0"/>
        <v>64</v>
      </c>
      <c r="G9" s="25">
        <f t="shared" si="1"/>
        <v>44.8</v>
      </c>
      <c r="H9" s="27">
        <v>38</v>
      </c>
      <c r="I9" s="62">
        <f t="shared" si="3"/>
        <v>23.75</v>
      </c>
      <c r="J9" s="67">
        <v>5</v>
      </c>
      <c r="K9" s="71">
        <f t="shared" si="2"/>
        <v>73.55</v>
      </c>
      <c r="L9" s="75">
        <v>73.599999999999994</v>
      </c>
      <c r="M9" s="76" t="s">
        <v>25</v>
      </c>
      <c r="O9" s="29" t="s">
        <v>41</v>
      </c>
    </row>
    <row r="10" spans="1:16" ht="24" thickBot="1" x14ac:dyDescent="0.55000000000000004">
      <c r="A10" s="31">
        <v>5</v>
      </c>
      <c r="B10" s="32">
        <v>6412001105</v>
      </c>
      <c r="C10" s="33" t="s">
        <v>54</v>
      </c>
      <c r="D10" s="30">
        <v>30</v>
      </c>
      <c r="E10" s="53">
        <v>27</v>
      </c>
      <c r="F10" s="58">
        <f t="shared" si="0"/>
        <v>57</v>
      </c>
      <c r="G10" s="25">
        <f t="shared" si="1"/>
        <v>39.9</v>
      </c>
      <c r="H10" s="27">
        <v>36</v>
      </c>
      <c r="I10" s="62">
        <f t="shared" si="3"/>
        <v>22.5</v>
      </c>
      <c r="J10" s="67">
        <v>5</v>
      </c>
      <c r="K10" s="71">
        <f t="shared" si="2"/>
        <v>67.400000000000006</v>
      </c>
      <c r="L10" s="75">
        <v>67.400000000000006</v>
      </c>
      <c r="M10" s="76" t="s">
        <v>26</v>
      </c>
      <c r="N10" s="13">
        <v>53</v>
      </c>
    </row>
    <row r="11" spans="1:16" ht="24" thickBot="1" x14ac:dyDescent="0.55000000000000004">
      <c r="A11" s="31">
        <v>6</v>
      </c>
      <c r="B11" s="32">
        <v>6412001107</v>
      </c>
      <c r="C11" s="33" t="s">
        <v>55</v>
      </c>
      <c r="D11" s="30">
        <v>24</v>
      </c>
      <c r="E11" s="53">
        <v>39</v>
      </c>
      <c r="F11" s="58">
        <f t="shared" si="0"/>
        <v>63</v>
      </c>
      <c r="G11" s="25">
        <f t="shared" si="1"/>
        <v>44.1</v>
      </c>
      <c r="H11" s="27">
        <v>38</v>
      </c>
      <c r="I11" s="62">
        <f t="shared" si="3"/>
        <v>23.75</v>
      </c>
      <c r="J11" s="67">
        <v>5</v>
      </c>
      <c r="K11" s="71">
        <f t="shared" si="2"/>
        <v>72.849999999999994</v>
      </c>
      <c r="L11" s="75">
        <v>72.900000000000006</v>
      </c>
      <c r="M11" s="76" t="s">
        <v>25</v>
      </c>
    </row>
    <row r="12" spans="1:16" ht="24" thickBot="1" x14ac:dyDescent="0.55000000000000004">
      <c r="A12" s="31">
        <v>7</v>
      </c>
      <c r="B12" s="32">
        <v>6412001108</v>
      </c>
      <c r="C12" s="33" t="s">
        <v>56</v>
      </c>
      <c r="D12" s="30">
        <v>29</v>
      </c>
      <c r="E12" s="53">
        <v>42</v>
      </c>
      <c r="F12" s="58">
        <f t="shared" si="0"/>
        <v>71</v>
      </c>
      <c r="G12" s="25">
        <f t="shared" si="1"/>
        <v>49.7</v>
      </c>
      <c r="H12" s="27">
        <v>38</v>
      </c>
      <c r="I12" s="62">
        <f t="shared" si="3"/>
        <v>23.75</v>
      </c>
      <c r="J12" s="67">
        <v>5</v>
      </c>
      <c r="K12" s="71">
        <f t="shared" si="2"/>
        <v>78.45</v>
      </c>
      <c r="L12" s="75">
        <v>78.5</v>
      </c>
      <c r="M12" s="76" t="s">
        <v>24</v>
      </c>
    </row>
    <row r="13" spans="1:16" ht="24" thickBot="1" x14ac:dyDescent="0.55000000000000004">
      <c r="A13" s="31">
        <v>8</v>
      </c>
      <c r="B13" s="32">
        <v>6412001109</v>
      </c>
      <c r="C13" s="33" t="s">
        <v>57</v>
      </c>
      <c r="D13" s="30">
        <v>32</v>
      </c>
      <c r="E13" s="53">
        <v>30</v>
      </c>
      <c r="F13" s="58">
        <f t="shared" si="0"/>
        <v>62</v>
      </c>
      <c r="G13" s="25">
        <f t="shared" si="1"/>
        <v>43.4</v>
      </c>
      <c r="H13" s="27">
        <v>36</v>
      </c>
      <c r="I13" s="62">
        <f t="shared" si="3"/>
        <v>22.5</v>
      </c>
      <c r="J13" s="67">
        <v>5</v>
      </c>
      <c r="K13" s="71">
        <f t="shared" si="2"/>
        <v>70.900000000000006</v>
      </c>
      <c r="L13" s="75">
        <v>70.900000000000006</v>
      </c>
      <c r="M13" s="76" t="s">
        <v>25</v>
      </c>
    </row>
    <row r="14" spans="1:16" ht="24" thickBot="1" x14ac:dyDescent="0.55000000000000004">
      <c r="A14" s="31">
        <v>9</v>
      </c>
      <c r="B14" s="32">
        <v>6412001110</v>
      </c>
      <c r="C14" s="33" t="s">
        <v>58</v>
      </c>
      <c r="D14" s="30">
        <v>28</v>
      </c>
      <c r="E14" s="53">
        <v>35</v>
      </c>
      <c r="F14" s="58">
        <f t="shared" si="0"/>
        <v>63</v>
      </c>
      <c r="G14" s="25">
        <f t="shared" si="1"/>
        <v>44.1</v>
      </c>
      <c r="H14" s="27">
        <v>36</v>
      </c>
      <c r="I14" s="62">
        <f t="shared" si="3"/>
        <v>22.5</v>
      </c>
      <c r="J14" s="67">
        <v>5</v>
      </c>
      <c r="K14" s="71">
        <f t="shared" si="2"/>
        <v>71.599999999999994</v>
      </c>
      <c r="L14" s="75">
        <v>71.599999999999994</v>
      </c>
      <c r="M14" s="76" t="s">
        <v>25</v>
      </c>
      <c r="O14" s="29" t="s">
        <v>38</v>
      </c>
    </row>
    <row r="15" spans="1:16" ht="24" thickBot="1" x14ac:dyDescent="0.55000000000000004">
      <c r="A15" s="31">
        <v>10</v>
      </c>
      <c r="B15" s="32">
        <v>6412001111</v>
      </c>
      <c r="C15" s="33" t="s">
        <v>59</v>
      </c>
      <c r="D15" s="30">
        <v>28</v>
      </c>
      <c r="E15" s="53">
        <v>36</v>
      </c>
      <c r="F15" s="58">
        <f t="shared" si="0"/>
        <v>64</v>
      </c>
      <c r="G15" s="25">
        <f t="shared" si="1"/>
        <v>44.8</v>
      </c>
      <c r="H15" s="27">
        <v>38</v>
      </c>
      <c r="I15" s="62">
        <f t="shared" si="3"/>
        <v>23.75</v>
      </c>
      <c r="J15" s="67">
        <v>5</v>
      </c>
      <c r="K15" s="71">
        <f t="shared" si="2"/>
        <v>73.55</v>
      </c>
      <c r="L15" s="75">
        <v>73.599999999999994</v>
      </c>
      <c r="M15" s="76" t="s">
        <v>25</v>
      </c>
      <c r="O15" s="29" t="s">
        <v>39</v>
      </c>
    </row>
    <row r="16" spans="1:16" ht="24" thickBot="1" x14ac:dyDescent="0.55000000000000004">
      <c r="A16" s="31">
        <v>11</v>
      </c>
      <c r="B16" s="32">
        <v>6412001112</v>
      </c>
      <c r="C16" s="33" t="s">
        <v>60</v>
      </c>
      <c r="D16" s="30">
        <v>30</v>
      </c>
      <c r="E16" s="53">
        <v>42</v>
      </c>
      <c r="F16" s="58">
        <f t="shared" si="0"/>
        <v>72</v>
      </c>
      <c r="G16" s="25">
        <f t="shared" si="1"/>
        <v>50.4</v>
      </c>
      <c r="H16" s="27">
        <v>36</v>
      </c>
      <c r="I16" s="62">
        <f t="shared" si="3"/>
        <v>22.5</v>
      </c>
      <c r="J16" s="67">
        <v>5</v>
      </c>
      <c r="K16" s="71">
        <f t="shared" si="2"/>
        <v>77.900000000000006</v>
      </c>
      <c r="L16" s="75">
        <v>77.900000000000006</v>
      </c>
      <c r="M16" s="76" t="s">
        <v>24</v>
      </c>
      <c r="O16" s="29" t="s">
        <v>40</v>
      </c>
    </row>
    <row r="17" spans="1:15" ht="24" thickBot="1" x14ac:dyDescent="0.55000000000000004">
      <c r="A17" s="31">
        <v>12</v>
      </c>
      <c r="B17" s="32">
        <v>6412001113</v>
      </c>
      <c r="C17" s="33" t="s">
        <v>61</v>
      </c>
      <c r="D17" s="30">
        <v>26</v>
      </c>
      <c r="E17" s="53">
        <v>37</v>
      </c>
      <c r="F17" s="58">
        <f t="shared" si="0"/>
        <v>63</v>
      </c>
      <c r="G17" s="25">
        <f t="shared" si="1"/>
        <v>44.1</v>
      </c>
      <c r="H17" s="27">
        <v>40</v>
      </c>
      <c r="I17" s="62">
        <f t="shared" si="3"/>
        <v>25</v>
      </c>
      <c r="J17" s="67">
        <v>5</v>
      </c>
      <c r="K17" s="71">
        <f t="shared" si="2"/>
        <v>74.099999999999994</v>
      </c>
      <c r="L17" s="75">
        <v>74.099999999999994</v>
      </c>
      <c r="M17" s="76" t="s">
        <v>25</v>
      </c>
      <c r="N17" s="13">
        <v>52</v>
      </c>
      <c r="O17" s="29" t="s">
        <v>42</v>
      </c>
    </row>
    <row r="18" spans="1:15" ht="24" thickBot="1" x14ac:dyDescent="0.55000000000000004">
      <c r="A18" s="31">
        <v>13</v>
      </c>
      <c r="B18" s="32">
        <v>6412001115</v>
      </c>
      <c r="C18" s="33" t="s">
        <v>62</v>
      </c>
      <c r="D18" s="30">
        <v>25</v>
      </c>
      <c r="E18" s="53">
        <v>39</v>
      </c>
      <c r="F18" s="58">
        <f t="shared" si="0"/>
        <v>64</v>
      </c>
      <c r="G18" s="25">
        <f t="shared" si="1"/>
        <v>44.8</v>
      </c>
      <c r="H18" s="27">
        <v>38</v>
      </c>
      <c r="I18" s="62">
        <f t="shared" si="3"/>
        <v>23.75</v>
      </c>
      <c r="J18" s="67">
        <v>5</v>
      </c>
      <c r="K18" s="71">
        <f t="shared" si="2"/>
        <v>73.55</v>
      </c>
      <c r="L18" s="75">
        <v>73.599999999999994</v>
      </c>
      <c r="M18" s="76" t="s">
        <v>25</v>
      </c>
      <c r="O18" s="29" t="s">
        <v>41</v>
      </c>
    </row>
    <row r="19" spans="1:15" ht="24" thickBot="1" x14ac:dyDescent="0.55000000000000004">
      <c r="A19" s="31">
        <v>14</v>
      </c>
      <c r="B19" s="32">
        <v>6412001116</v>
      </c>
      <c r="C19" s="33" t="s">
        <v>63</v>
      </c>
      <c r="D19" s="30">
        <v>25</v>
      </c>
      <c r="E19" s="53">
        <v>37</v>
      </c>
      <c r="F19" s="58">
        <f t="shared" si="0"/>
        <v>62</v>
      </c>
      <c r="G19" s="25">
        <f t="shared" si="1"/>
        <v>43.4</v>
      </c>
      <c r="H19" s="27">
        <v>38</v>
      </c>
      <c r="I19" s="62">
        <f t="shared" si="3"/>
        <v>23.75</v>
      </c>
      <c r="J19" s="67">
        <v>5</v>
      </c>
      <c r="K19" s="71">
        <f t="shared" si="2"/>
        <v>72.150000000000006</v>
      </c>
      <c r="L19" s="75">
        <v>72.2</v>
      </c>
      <c r="M19" s="76" t="s">
        <v>25</v>
      </c>
    </row>
    <row r="20" spans="1:15" ht="24" thickBot="1" x14ac:dyDescent="0.55000000000000004">
      <c r="A20" s="31">
        <v>15</v>
      </c>
      <c r="B20" s="32">
        <v>6412001117</v>
      </c>
      <c r="C20" s="33" t="s">
        <v>64</v>
      </c>
      <c r="D20" s="30">
        <v>25</v>
      </c>
      <c r="E20" s="53">
        <v>42</v>
      </c>
      <c r="F20" s="58">
        <f t="shared" si="0"/>
        <v>67</v>
      </c>
      <c r="G20" s="25">
        <f t="shared" si="1"/>
        <v>46.9</v>
      </c>
      <c r="H20" s="27">
        <v>38</v>
      </c>
      <c r="I20" s="62">
        <f t="shared" si="3"/>
        <v>23.75</v>
      </c>
      <c r="J20" s="67">
        <v>5</v>
      </c>
      <c r="K20" s="71">
        <f t="shared" si="2"/>
        <v>75.650000000000006</v>
      </c>
      <c r="L20" s="75">
        <v>75.7</v>
      </c>
      <c r="M20" s="76" t="s">
        <v>24</v>
      </c>
    </row>
    <row r="21" spans="1:15" ht="24" thickBot="1" x14ac:dyDescent="0.55000000000000004">
      <c r="A21" s="31">
        <v>16</v>
      </c>
      <c r="B21" s="32">
        <v>6412001118</v>
      </c>
      <c r="C21" s="33" t="s">
        <v>65</v>
      </c>
      <c r="D21" s="30">
        <v>34</v>
      </c>
      <c r="E21" s="53">
        <v>50</v>
      </c>
      <c r="F21" s="58">
        <f t="shared" si="0"/>
        <v>84</v>
      </c>
      <c r="G21" s="25">
        <f t="shared" si="1"/>
        <v>58.8</v>
      </c>
      <c r="H21" s="27">
        <v>36</v>
      </c>
      <c r="I21" s="62">
        <f t="shared" si="3"/>
        <v>22.5</v>
      </c>
      <c r="J21" s="67">
        <v>5</v>
      </c>
      <c r="K21" s="71">
        <f t="shared" si="2"/>
        <v>86.3</v>
      </c>
      <c r="L21" s="75">
        <v>86.3</v>
      </c>
      <c r="M21" s="76" t="s">
        <v>22</v>
      </c>
    </row>
    <row r="22" spans="1:15" ht="24" thickBot="1" x14ac:dyDescent="0.55000000000000004">
      <c r="A22" s="31">
        <v>17</v>
      </c>
      <c r="B22" s="32">
        <v>6412001119</v>
      </c>
      <c r="C22" s="33" t="s">
        <v>66</v>
      </c>
      <c r="D22" s="30">
        <v>25</v>
      </c>
      <c r="E22" s="53">
        <v>37</v>
      </c>
      <c r="F22" s="58">
        <f t="shared" si="0"/>
        <v>62</v>
      </c>
      <c r="G22" s="25">
        <f t="shared" si="1"/>
        <v>43.4</v>
      </c>
      <c r="H22" s="27">
        <v>38</v>
      </c>
      <c r="I22" s="62">
        <f t="shared" si="3"/>
        <v>23.75</v>
      </c>
      <c r="J22" s="67">
        <v>5</v>
      </c>
      <c r="K22" s="71">
        <f t="shared" si="2"/>
        <v>72.150000000000006</v>
      </c>
      <c r="L22" s="75">
        <v>72.2</v>
      </c>
      <c r="M22" s="76" t="s">
        <v>25</v>
      </c>
      <c r="O22" s="29" t="s">
        <v>38</v>
      </c>
    </row>
    <row r="23" spans="1:15" ht="24" thickBot="1" x14ac:dyDescent="0.55000000000000004">
      <c r="A23" s="31">
        <v>18</v>
      </c>
      <c r="B23" s="32">
        <v>6412001120</v>
      </c>
      <c r="C23" s="33" t="s">
        <v>67</v>
      </c>
      <c r="D23" s="30">
        <v>26</v>
      </c>
      <c r="E23" s="53">
        <v>33</v>
      </c>
      <c r="F23" s="58">
        <f t="shared" si="0"/>
        <v>59</v>
      </c>
      <c r="G23" s="25">
        <f t="shared" si="1"/>
        <v>41.3</v>
      </c>
      <c r="H23" s="27">
        <v>36</v>
      </c>
      <c r="I23" s="62">
        <f t="shared" si="3"/>
        <v>22.5</v>
      </c>
      <c r="J23" s="67">
        <v>5</v>
      </c>
      <c r="K23" s="71">
        <f t="shared" si="2"/>
        <v>68.8</v>
      </c>
      <c r="L23" s="75">
        <v>68.8</v>
      </c>
      <c r="M23" s="76" t="s">
        <v>26</v>
      </c>
      <c r="O23" s="29" t="s">
        <v>39</v>
      </c>
    </row>
    <row r="24" spans="1:15" ht="24" thickBot="1" x14ac:dyDescent="0.55000000000000004">
      <c r="A24" s="31">
        <v>19</v>
      </c>
      <c r="B24" s="32">
        <v>6412001121</v>
      </c>
      <c r="C24" s="33" t="s">
        <v>68</v>
      </c>
      <c r="D24" s="30">
        <v>32</v>
      </c>
      <c r="E24" s="53">
        <v>48</v>
      </c>
      <c r="F24" s="58">
        <f t="shared" si="0"/>
        <v>80</v>
      </c>
      <c r="G24" s="25">
        <f t="shared" si="1"/>
        <v>56</v>
      </c>
      <c r="H24" s="27">
        <v>36</v>
      </c>
      <c r="I24" s="62">
        <f t="shared" si="3"/>
        <v>22.5</v>
      </c>
      <c r="J24" s="67">
        <v>5</v>
      </c>
      <c r="K24" s="71">
        <f t="shared" si="2"/>
        <v>83.5</v>
      </c>
      <c r="L24" s="75">
        <v>83.5</v>
      </c>
      <c r="M24" s="76" t="s">
        <v>23</v>
      </c>
      <c r="O24" s="13" t="s">
        <v>40</v>
      </c>
    </row>
    <row r="25" spans="1:15" ht="24" thickBot="1" x14ac:dyDescent="0.55000000000000004">
      <c r="A25" s="31">
        <v>20</v>
      </c>
      <c r="B25" s="32">
        <v>6412001122</v>
      </c>
      <c r="C25" s="33" t="s">
        <v>69</v>
      </c>
      <c r="D25" s="30">
        <v>24</v>
      </c>
      <c r="E25" s="53">
        <v>35</v>
      </c>
      <c r="F25" s="58">
        <f t="shared" si="0"/>
        <v>59</v>
      </c>
      <c r="G25" s="25">
        <f t="shared" si="1"/>
        <v>41.3</v>
      </c>
      <c r="H25" s="27">
        <v>36</v>
      </c>
      <c r="I25" s="62">
        <f t="shared" si="3"/>
        <v>22.5</v>
      </c>
      <c r="J25" s="67">
        <v>5</v>
      </c>
      <c r="K25" s="71">
        <f t="shared" si="2"/>
        <v>68.8</v>
      </c>
      <c r="L25" s="75">
        <v>68.8</v>
      </c>
      <c r="M25" s="76" t="s">
        <v>26</v>
      </c>
      <c r="O25" s="29" t="s">
        <v>42</v>
      </c>
    </row>
    <row r="26" spans="1:15" ht="24" thickBot="1" x14ac:dyDescent="0.55000000000000004">
      <c r="A26" s="31">
        <v>21</v>
      </c>
      <c r="B26" s="32">
        <v>6412001123</v>
      </c>
      <c r="C26" s="33" t="s">
        <v>70</v>
      </c>
      <c r="D26" s="30">
        <v>21</v>
      </c>
      <c r="E26" s="53">
        <v>36</v>
      </c>
      <c r="F26" s="58">
        <f t="shared" si="0"/>
        <v>57</v>
      </c>
      <c r="G26" s="25">
        <f t="shared" si="1"/>
        <v>39.9</v>
      </c>
      <c r="H26" s="27">
        <v>36</v>
      </c>
      <c r="I26" s="62">
        <f t="shared" si="3"/>
        <v>22.5</v>
      </c>
      <c r="J26" s="67">
        <v>5</v>
      </c>
      <c r="K26" s="71">
        <f t="shared" si="2"/>
        <v>67.400000000000006</v>
      </c>
      <c r="L26" s="75">
        <v>67.400000000000006</v>
      </c>
      <c r="M26" s="76" t="s">
        <v>26</v>
      </c>
      <c r="O26" s="29" t="s">
        <v>41</v>
      </c>
    </row>
    <row r="27" spans="1:15" ht="24" thickBot="1" x14ac:dyDescent="0.55000000000000004">
      <c r="A27" s="31">
        <v>22</v>
      </c>
      <c r="B27" s="32">
        <v>6412001124</v>
      </c>
      <c r="C27" s="33" t="s">
        <v>71</v>
      </c>
      <c r="D27" s="30">
        <v>25</v>
      </c>
      <c r="E27" s="53">
        <v>44</v>
      </c>
      <c r="F27" s="58">
        <f t="shared" si="0"/>
        <v>69</v>
      </c>
      <c r="G27" s="25">
        <f t="shared" si="1"/>
        <v>48.3</v>
      </c>
      <c r="H27" s="27">
        <v>36</v>
      </c>
      <c r="I27" s="62">
        <f t="shared" si="3"/>
        <v>22.5</v>
      </c>
      <c r="J27" s="67">
        <v>5</v>
      </c>
      <c r="K27" s="71">
        <f t="shared" si="2"/>
        <v>75.8</v>
      </c>
      <c r="L27" s="75">
        <v>75.8</v>
      </c>
      <c r="M27" s="76" t="s">
        <v>24</v>
      </c>
    </row>
    <row r="28" spans="1:15" ht="24" thickBot="1" x14ac:dyDescent="0.55000000000000004">
      <c r="A28" s="31">
        <v>23</v>
      </c>
      <c r="B28" s="32">
        <v>6412001125</v>
      </c>
      <c r="C28" s="33" t="s">
        <v>72</v>
      </c>
      <c r="D28" s="30">
        <v>25</v>
      </c>
      <c r="E28" s="53">
        <v>35</v>
      </c>
      <c r="F28" s="58">
        <f t="shared" si="0"/>
        <v>60</v>
      </c>
      <c r="G28" s="25">
        <f t="shared" si="1"/>
        <v>42</v>
      </c>
      <c r="H28" s="27">
        <v>36</v>
      </c>
      <c r="I28" s="62">
        <f t="shared" si="3"/>
        <v>22.5</v>
      </c>
      <c r="J28" s="67">
        <v>5</v>
      </c>
      <c r="K28" s="71">
        <f t="shared" si="2"/>
        <v>69.5</v>
      </c>
      <c r="L28" s="75">
        <v>69.5</v>
      </c>
      <c r="M28" s="76" t="s">
        <v>26</v>
      </c>
      <c r="N28" s="13">
        <v>48</v>
      </c>
    </row>
    <row r="29" spans="1:15" ht="24" thickBot="1" x14ac:dyDescent="0.55000000000000004">
      <c r="A29" s="31">
        <v>24</v>
      </c>
      <c r="B29" s="32">
        <v>6412001126</v>
      </c>
      <c r="C29" s="33" t="s">
        <v>73</v>
      </c>
      <c r="D29" s="30">
        <v>31</v>
      </c>
      <c r="E29" s="53">
        <v>45</v>
      </c>
      <c r="F29" s="58">
        <f t="shared" si="0"/>
        <v>76</v>
      </c>
      <c r="G29" s="25">
        <f t="shared" si="1"/>
        <v>53.2</v>
      </c>
      <c r="H29" s="27">
        <v>36</v>
      </c>
      <c r="I29" s="62">
        <f t="shared" si="3"/>
        <v>22.5</v>
      </c>
      <c r="J29" s="67">
        <v>5</v>
      </c>
      <c r="K29" s="71">
        <f t="shared" si="2"/>
        <v>80.7</v>
      </c>
      <c r="L29" s="75">
        <v>80.7</v>
      </c>
      <c r="M29" s="76" t="s">
        <v>23</v>
      </c>
      <c r="N29" s="13">
        <v>53</v>
      </c>
      <c r="O29" s="13" t="s">
        <v>38</v>
      </c>
    </row>
    <row r="30" spans="1:15" ht="24" thickBot="1" x14ac:dyDescent="0.55000000000000004">
      <c r="A30" s="31">
        <v>25</v>
      </c>
      <c r="B30" s="32">
        <v>6412001127</v>
      </c>
      <c r="C30" s="33" t="s">
        <v>74</v>
      </c>
      <c r="D30" s="30">
        <v>29</v>
      </c>
      <c r="E30" s="53">
        <v>43</v>
      </c>
      <c r="F30" s="58">
        <f t="shared" si="0"/>
        <v>72</v>
      </c>
      <c r="G30" s="25">
        <f t="shared" si="1"/>
        <v>50.4</v>
      </c>
      <c r="H30" s="27">
        <v>36</v>
      </c>
      <c r="I30" s="62">
        <f t="shared" si="3"/>
        <v>22.5</v>
      </c>
      <c r="J30" s="67">
        <v>5</v>
      </c>
      <c r="K30" s="71">
        <f t="shared" si="2"/>
        <v>77.900000000000006</v>
      </c>
      <c r="L30" s="75">
        <v>77.900000000000006</v>
      </c>
      <c r="M30" s="76" t="s">
        <v>24</v>
      </c>
      <c r="O30" s="29" t="s">
        <v>39</v>
      </c>
    </row>
    <row r="31" spans="1:15" ht="24" thickBot="1" x14ac:dyDescent="0.55000000000000004">
      <c r="A31" s="31">
        <v>26</v>
      </c>
      <c r="B31" s="32">
        <v>6412001128</v>
      </c>
      <c r="C31" s="33" t="s">
        <v>75</v>
      </c>
      <c r="D31" s="30">
        <v>28</v>
      </c>
      <c r="E31" s="53">
        <v>28</v>
      </c>
      <c r="F31" s="58">
        <f t="shared" si="0"/>
        <v>56</v>
      </c>
      <c r="G31" s="25">
        <f t="shared" si="1"/>
        <v>39.200000000000003</v>
      </c>
      <c r="H31" s="27">
        <v>36</v>
      </c>
      <c r="I31" s="62">
        <f t="shared" si="3"/>
        <v>22.5</v>
      </c>
      <c r="J31" s="67">
        <v>5</v>
      </c>
      <c r="K31" s="71">
        <f t="shared" si="2"/>
        <v>66.7</v>
      </c>
      <c r="L31" s="75">
        <v>66.7</v>
      </c>
      <c r="M31" s="76" t="s">
        <v>26</v>
      </c>
      <c r="O31" s="29" t="s">
        <v>40</v>
      </c>
    </row>
    <row r="32" spans="1:15" ht="24" thickBot="1" x14ac:dyDescent="0.55000000000000004">
      <c r="A32" s="31">
        <v>27</v>
      </c>
      <c r="B32" s="32">
        <v>6412001129</v>
      </c>
      <c r="C32" s="33" t="s">
        <v>76</v>
      </c>
      <c r="D32" s="30">
        <v>28</v>
      </c>
      <c r="E32" s="53">
        <v>36</v>
      </c>
      <c r="F32" s="58">
        <f t="shared" si="0"/>
        <v>64</v>
      </c>
      <c r="G32" s="25">
        <f t="shared" si="1"/>
        <v>44.8</v>
      </c>
      <c r="H32" s="27">
        <v>38</v>
      </c>
      <c r="I32" s="62">
        <f t="shared" si="3"/>
        <v>23.75</v>
      </c>
      <c r="J32" s="67">
        <v>5</v>
      </c>
      <c r="K32" s="71">
        <f t="shared" si="2"/>
        <v>73.55</v>
      </c>
      <c r="L32" s="75">
        <v>73.599999999999994</v>
      </c>
      <c r="M32" s="76" t="s">
        <v>25</v>
      </c>
      <c r="N32" s="13">
        <v>51</v>
      </c>
      <c r="O32" s="29" t="s">
        <v>42</v>
      </c>
    </row>
    <row r="33" spans="1:15" ht="24" thickBot="1" x14ac:dyDescent="0.55000000000000004">
      <c r="A33" s="31">
        <v>28</v>
      </c>
      <c r="B33" s="32">
        <v>6412001130</v>
      </c>
      <c r="C33" s="33" t="s">
        <v>77</v>
      </c>
      <c r="D33" s="30">
        <v>29</v>
      </c>
      <c r="E33" s="53">
        <v>40</v>
      </c>
      <c r="F33" s="58">
        <f t="shared" si="0"/>
        <v>69</v>
      </c>
      <c r="G33" s="25">
        <f t="shared" si="1"/>
        <v>48.3</v>
      </c>
      <c r="H33" s="27">
        <v>36</v>
      </c>
      <c r="I33" s="62">
        <f t="shared" si="3"/>
        <v>22.5</v>
      </c>
      <c r="J33" s="67">
        <v>5</v>
      </c>
      <c r="K33" s="71">
        <f t="shared" si="2"/>
        <v>75.8</v>
      </c>
      <c r="L33" s="75">
        <v>75.8</v>
      </c>
      <c r="M33" s="76" t="s">
        <v>24</v>
      </c>
      <c r="O33" s="29" t="s">
        <v>41</v>
      </c>
    </row>
    <row r="34" spans="1:15" ht="24" thickBot="1" x14ac:dyDescent="0.55000000000000004">
      <c r="A34" s="31">
        <v>29</v>
      </c>
      <c r="B34" s="32">
        <v>6412001131</v>
      </c>
      <c r="C34" s="33" t="s">
        <v>78</v>
      </c>
      <c r="D34" s="30">
        <v>32</v>
      </c>
      <c r="E34" s="53">
        <v>48</v>
      </c>
      <c r="F34" s="58">
        <f t="shared" si="0"/>
        <v>80</v>
      </c>
      <c r="G34" s="25">
        <f t="shared" si="1"/>
        <v>56</v>
      </c>
      <c r="H34" s="27">
        <v>40</v>
      </c>
      <c r="I34" s="62">
        <f t="shared" si="3"/>
        <v>25</v>
      </c>
      <c r="J34" s="67">
        <v>5</v>
      </c>
      <c r="K34" s="71">
        <f t="shared" si="2"/>
        <v>86</v>
      </c>
      <c r="L34" s="75">
        <v>86</v>
      </c>
      <c r="M34" s="76" t="s">
        <v>22</v>
      </c>
    </row>
    <row r="35" spans="1:15" ht="24" thickBot="1" x14ac:dyDescent="0.55000000000000004">
      <c r="A35" s="31">
        <v>30</v>
      </c>
      <c r="B35" s="32">
        <v>6412001132</v>
      </c>
      <c r="C35" s="33" t="s">
        <v>79</v>
      </c>
      <c r="D35" s="30">
        <v>30</v>
      </c>
      <c r="E35" s="53">
        <v>42</v>
      </c>
      <c r="F35" s="58">
        <f t="shared" si="0"/>
        <v>72</v>
      </c>
      <c r="G35" s="25">
        <f t="shared" si="1"/>
        <v>50.4</v>
      </c>
      <c r="H35" s="27">
        <v>40</v>
      </c>
      <c r="I35" s="62">
        <f t="shared" si="3"/>
        <v>25</v>
      </c>
      <c r="J35" s="67">
        <v>5</v>
      </c>
      <c r="K35" s="71">
        <f t="shared" si="2"/>
        <v>80.400000000000006</v>
      </c>
      <c r="L35" s="75">
        <v>80.400000000000006</v>
      </c>
      <c r="M35" s="76" t="s">
        <v>23</v>
      </c>
    </row>
    <row r="36" spans="1:15" ht="24" thickBot="1" x14ac:dyDescent="0.55000000000000004">
      <c r="A36" s="31">
        <v>31</v>
      </c>
      <c r="B36" s="32">
        <v>6412001133</v>
      </c>
      <c r="C36" s="33" t="s">
        <v>80</v>
      </c>
      <c r="D36" s="30">
        <v>26</v>
      </c>
      <c r="E36" s="53">
        <v>46</v>
      </c>
      <c r="F36" s="58">
        <f t="shared" si="0"/>
        <v>72</v>
      </c>
      <c r="G36" s="25">
        <f t="shared" si="1"/>
        <v>50.4</v>
      </c>
      <c r="H36" s="27">
        <v>40</v>
      </c>
      <c r="I36" s="62">
        <f t="shared" si="3"/>
        <v>25</v>
      </c>
      <c r="J36" s="67">
        <v>5</v>
      </c>
      <c r="K36" s="71">
        <f t="shared" si="2"/>
        <v>80.400000000000006</v>
      </c>
      <c r="L36" s="75">
        <v>80.400000000000006</v>
      </c>
      <c r="M36" s="76" t="s">
        <v>23</v>
      </c>
      <c r="N36" s="13">
        <v>46</v>
      </c>
    </row>
    <row r="37" spans="1:15" ht="24" thickBot="1" x14ac:dyDescent="0.55000000000000004">
      <c r="A37" s="31">
        <v>32</v>
      </c>
      <c r="B37" s="32">
        <v>6412001134</v>
      </c>
      <c r="C37" s="33" t="s">
        <v>81</v>
      </c>
      <c r="D37" s="30">
        <v>26</v>
      </c>
      <c r="E37" s="53">
        <v>30</v>
      </c>
      <c r="F37" s="58">
        <f t="shared" ref="F37:F68" si="4" xml:space="preserve"> ( D37+E37 )</f>
        <v>56</v>
      </c>
      <c r="G37" s="25">
        <f t="shared" si="1"/>
        <v>39.200000000000003</v>
      </c>
      <c r="H37" s="27">
        <v>40</v>
      </c>
      <c r="I37" s="62">
        <f t="shared" si="3"/>
        <v>25</v>
      </c>
      <c r="J37" s="67">
        <v>5</v>
      </c>
      <c r="K37" s="71">
        <f t="shared" si="2"/>
        <v>69.2</v>
      </c>
      <c r="L37" s="75">
        <v>68.2</v>
      </c>
      <c r="M37" s="76" t="s">
        <v>26</v>
      </c>
    </row>
    <row r="38" spans="1:15" ht="24" thickBot="1" x14ac:dyDescent="0.55000000000000004">
      <c r="A38" s="31">
        <v>33</v>
      </c>
      <c r="B38" s="32">
        <v>6412001135</v>
      </c>
      <c r="C38" s="33" t="s">
        <v>82</v>
      </c>
      <c r="D38" s="30">
        <v>26</v>
      </c>
      <c r="E38" s="53">
        <v>36</v>
      </c>
      <c r="F38" s="58">
        <f t="shared" si="4"/>
        <v>62</v>
      </c>
      <c r="G38" s="25">
        <f t="shared" si="1"/>
        <v>43.4</v>
      </c>
      <c r="H38" s="27">
        <v>40</v>
      </c>
      <c r="I38" s="62">
        <f t="shared" si="3"/>
        <v>25</v>
      </c>
      <c r="J38" s="67">
        <v>5</v>
      </c>
      <c r="K38" s="71">
        <f t="shared" si="2"/>
        <v>73.400000000000006</v>
      </c>
      <c r="L38" s="75">
        <v>73.400000000000006</v>
      </c>
      <c r="M38" s="76" t="s">
        <v>25</v>
      </c>
    </row>
    <row r="39" spans="1:15" ht="24" thickBot="1" x14ac:dyDescent="0.55000000000000004">
      <c r="A39" s="31">
        <v>34</v>
      </c>
      <c r="B39" s="32">
        <v>6412001136</v>
      </c>
      <c r="C39" s="33" t="s">
        <v>83</v>
      </c>
      <c r="D39" s="30">
        <v>29</v>
      </c>
      <c r="E39" s="53">
        <v>40</v>
      </c>
      <c r="F39" s="58">
        <f t="shared" si="4"/>
        <v>69</v>
      </c>
      <c r="G39" s="25">
        <f t="shared" si="1"/>
        <v>48.3</v>
      </c>
      <c r="H39" s="27">
        <v>40</v>
      </c>
      <c r="I39" s="62">
        <f t="shared" si="3"/>
        <v>25</v>
      </c>
      <c r="J39" s="67">
        <v>5</v>
      </c>
      <c r="K39" s="71">
        <f t="shared" si="2"/>
        <v>78.3</v>
      </c>
      <c r="L39" s="75">
        <v>78.3</v>
      </c>
      <c r="M39" s="76" t="s">
        <v>24</v>
      </c>
    </row>
    <row r="40" spans="1:15" ht="24" thickBot="1" x14ac:dyDescent="0.55000000000000004">
      <c r="A40" s="31">
        <v>35</v>
      </c>
      <c r="B40" s="32">
        <v>6412001137</v>
      </c>
      <c r="C40" s="33" t="s">
        <v>84</v>
      </c>
      <c r="D40" s="30">
        <v>29</v>
      </c>
      <c r="E40" s="53">
        <v>47</v>
      </c>
      <c r="F40" s="58">
        <f t="shared" si="4"/>
        <v>76</v>
      </c>
      <c r="G40" s="25">
        <f t="shared" si="1"/>
        <v>53.2</v>
      </c>
      <c r="H40" s="27">
        <v>40</v>
      </c>
      <c r="I40" s="62">
        <f t="shared" si="3"/>
        <v>25</v>
      </c>
      <c r="J40" s="67">
        <v>5</v>
      </c>
      <c r="K40" s="71">
        <f t="shared" si="2"/>
        <v>83.2</v>
      </c>
      <c r="L40" s="75">
        <v>83.2</v>
      </c>
      <c r="M40" s="76" t="s">
        <v>23</v>
      </c>
    </row>
    <row r="41" spans="1:15" ht="24" thickBot="1" x14ac:dyDescent="0.55000000000000004">
      <c r="A41" s="31">
        <v>36</v>
      </c>
      <c r="B41" s="32">
        <v>6412001138</v>
      </c>
      <c r="C41" s="33" t="s">
        <v>85</v>
      </c>
      <c r="D41" s="30">
        <v>26</v>
      </c>
      <c r="E41" s="53">
        <v>24</v>
      </c>
      <c r="F41" s="58">
        <f t="shared" si="4"/>
        <v>50</v>
      </c>
      <c r="G41" s="25">
        <f t="shared" si="1"/>
        <v>35</v>
      </c>
      <c r="H41" s="27">
        <v>40</v>
      </c>
      <c r="I41" s="62">
        <f t="shared" si="3"/>
        <v>25</v>
      </c>
      <c r="J41" s="67">
        <v>5</v>
      </c>
      <c r="K41" s="71">
        <f t="shared" si="2"/>
        <v>65</v>
      </c>
      <c r="L41" s="75">
        <v>65</v>
      </c>
      <c r="M41" s="76" t="s">
        <v>26</v>
      </c>
    </row>
    <row r="42" spans="1:15" ht="24" thickBot="1" x14ac:dyDescent="0.55000000000000004">
      <c r="A42" s="31">
        <v>37</v>
      </c>
      <c r="B42" s="32">
        <v>6412001139</v>
      </c>
      <c r="C42" s="33" t="s">
        <v>86</v>
      </c>
      <c r="D42" s="30">
        <v>25</v>
      </c>
      <c r="E42" s="53">
        <v>31</v>
      </c>
      <c r="F42" s="58">
        <f t="shared" si="4"/>
        <v>56</v>
      </c>
      <c r="G42" s="25">
        <f t="shared" si="1"/>
        <v>39.200000000000003</v>
      </c>
      <c r="H42" s="27">
        <v>40</v>
      </c>
      <c r="I42" s="62">
        <f t="shared" si="3"/>
        <v>25</v>
      </c>
      <c r="J42" s="67">
        <v>5</v>
      </c>
      <c r="K42" s="71">
        <f t="shared" si="2"/>
        <v>69.2</v>
      </c>
      <c r="L42" s="75">
        <v>69.2</v>
      </c>
      <c r="M42" s="76" t="s">
        <v>26</v>
      </c>
      <c r="O42" s="29" t="s">
        <v>38</v>
      </c>
    </row>
    <row r="43" spans="1:15" ht="24" thickBot="1" x14ac:dyDescent="0.55000000000000004">
      <c r="A43" s="31">
        <v>38</v>
      </c>
      <c r="B43" s="32">
        <v>6412001140</v>
      </c>
      <c r="C43" s="33" t="s">
        <v>87</v>
      </c>
      <c r="D43" s="30">
        <v>30</v>
      </c>
      <c r="E43" s="53">
        <v>48</v>
      </c>
      <c r="F43" s="58">
        <f t="shared" si="4"/>
        <v>78</v>
      </c>
      <c r="G43" s="25">
        <f t="shared" si="1"/>
        <v>54.6</v>
      </c>
      <c r="H43" s="27">
        <v>36</v>
      </c>
      <c r="I43" s="62">
        <f t="shared" si="3"/>
        <v>22.5</v>
      </c>
      <c r="J43" s="67">
        <v>5</v>
      </c>
      <c r="K43" s="71">
        <f t="shared" si="2"/>
        <v>82.1</v>
      </c>
      <c r="L43" s="75">
        <v>82.1</v>
      </c>
      <c r="M43" s="76" t="s">
        <v>23</v>
      </c>
      <c r="O43" s="13" t="s">
        <v>39</v>
      </c>
    </row>
    <row r="44" spans="1:15" ht="24" thickBot="1" x14ac:dyDescent="0.55000000000000004">
      <c r="A44" s="31">
        <v>39</v>
      </c>
      <c r="B44" s="32">
        <v>6412001141</v>
      </c>
      <c r="C44" s="33" t="s">
        <v>88</v>
      </c>
      <c r="D44" s="30">
        <v>26</v>
      </c>
      <c r="E44" s="53">
        <v>33</v>
      </c>
      <c r="F44" s="58">
        <f t="shared" si="4"/>
        <v>59</v>
      </c>
      <c r="G44" s="25">
        <f t="shared" si="1"/>
        <v>41.3</v>
      </c>
      <c r="H44" s="27">
        <v>40</v>
      </c>
      <c r="I44" s="62">
        <f t="shared" si="3"/>
        <v>25</v>
      </c>
      <c r="J44" s="67">
        <v>5</v>
      </c>
      <c r="K44" s="71">
        <f t="shared" si="2"/>
        <v>71.3</v>
      </c>
      <c r="L44" s="75">
        <v>71.3</v>
      </c>
      <c r="M44" s="76" t="s">
        <v>25</v>
      </c>
      <c r="O44" s="29" t="s">
        <v>40</v>
      </c>
    </row>
    <row r="45" spans="1:15" ht="24" thickBot="1" x14ac:dyDescent="0.55000000000000004">
      <c r="A45" s="31">
        <v>40</v>
      </c>
      <c r="B45" s="32">
        <v>6412001142</v>
      </c>
      <c r="C45" s="33" t="s">
        <v>89</v>
      </c>
      <c r="D45" s="30">
        <v>27</v>
      </c>
      <c r="E45" s="53">
        <v>37</v>
      </c>
      <c r="F45" s="58">
        <f t="shared" si="4"/>
        <v>64</v>
      </c>
      <c r="G45" s="25">
        <f t="shared" si="1"/>
        <v>44.8</v>
      </c>
      <c r="H45" s="27">
        <v>40</v>
      </c>
      <c r="I45" s="62">
        <f t="shared" si="3"/>
        <v>25</v>
      </c>
      <c r="J45" s="67">
        <v>5</v>
      </c>
      <c r="K45" s="71">
        <f t="shared" si="2"/>
        <v>74.8</v>
      </c>
      <c r="L45" s="75">
        <v>74.8</v>
      </c>
      <c r="M45" s="76" t="s">
        <v>25</v>
      </c>
      <c r="O45" s="29" t="s">
        <v>42</v>
      </c>
    </row>
    <row r="46" spans="1:15" ht="24" thickBot="1" x14ac:dyDescent="0.55000000000000004">
      <c r="A46" s="31">
        <v>41</v>
      </c>
      <c r="B46" s="32">
        <v>6412001143</v>
      </c>
      <c r="C46" s="33" t="s">
        <v>90</v>
      </c>
      <c r="D46" s="30">
        <v>30</v>
      </c>
      <c r="E46" s="53">
        <v>35</v>
      </c>
      <c r="F46" s="58">
        <f t="shared" si="4"/>
        <v>65</v>
      </c>
      <c r="G46" s="25">
        <f t="shared" si="1"/>
        <v>45.5</v>
      </c>
      <c r="H46" s="27">
        <v>40</v>
      </c>
      <c r="I46" s="62">
        <f t="shared" si="3"/>
        <v>25</v>
      </c>
      <c r="J46" s="67">
        <v>5</v>
      </c>
      <c r="K46" s="71">
        <f t="shared" si="2"/>
        <v>75.5</v>
      </c>
      <c r="L46" s="75">
        <v>75.5</v>
      </c>
      <c r="M46" s="76" t="s">
        <v>24</v>
      </c>
      <c r="O46" s="29" t="s">
        <v>41</v>
      </c>
    </row>
    <row r="47" spans="1:15" ht="24" thickBot="1" x14ac:dyDescent="0.55000000000000004">
      <c r="A47" s="34">
        <v>42</v>
      </c>
      <c r="B47" s="32">
        <v>6412001144</v>
      </c>
      <c r="C47" s="33" t="s">
        <v>91</v>
      </c>
      <c r="D47" s="30">
        <v>31</v>
      </c>
      <c r="E47" s="53">
        <v>38</v>
      </c>
      <c r="F47" s="58">
        <f t="shared" si="4"/>
        <v>69</v>
      </c>
      <c r="G47" s="25">
        <f t="shared" si="1"/>
        <v>48.3</v>
      </c>
      <c r="H47" s="27">
        <v>40</v>
      </c>
      <c r="I47" s="62">
        <f t="shared" si="3"/>
        <v>25</v>
      </c>
      <c r="J47" s="67">
        <v>5</v>
      </c>
      <c r="K47" s="71">
        <f t="shared" si="2"/>
        <v>78.3</v>
      </c>
      <c r="L47" s="75">
        <v>78.3</v>
      </c>
      <c r="M47" s="76" t="s">
        <v>24</v>
      </c>
    </row>
    <row r="48" spans="1:15" ht="24" thickBot="1" x14ac:dyDescent="0.55000000000000004">
      <c r="A48" s="31">
        <v>43</v>
      </c>
      <c r="B48" s="32">
        <v>6412001145</v>
      </c>
      <c r="C48" s="33" t="s">
        <v>92</v>
      </c>
      <c r="D48" s="30">
        <v>26</v>
      </c>
      <c r="E48" s="53">
        <v>32</v>
      </c>
      <c r="F48" s="58">
        <f t="shared" si="4"/>
        <v>58</v>
      </c>
      <c r="G48" s="25">
        <f t="shared" si="1"/>
        <v>40.6</v>
      </c>
      <c r="H48" s="27">
        <v>36</v>
      </c>
      <c r="I48" s="62">
        <f t="shared" si="3"/>
        <v>22.5</v>
      </c>
      <c r="J48" s="67">
        <v>5</v>
      </c>
      <c r="K48" s="71">
        <f t="shared" si="2"/>
        <v>68.099999999999994</v>
      </c>
      <c r="L48" s="75">
        <v>68.099999999999994</v>
      </c>
      <c r="M48" s="76" t="s">
        <v>26</v>
      </c>
    </row>
    <row r="49" spans="1:15" ht="24" thickBot="1" x14ac:dyDescent="0.55000000000000004">
      <c r="A49" s="31">
        <v>44</v>
      </c>
      <c r="B49" s="32">
        <v>6412001146</v>
      </c>
      <c r="C49" s="33" t="s">
        <v>93</v>
      </c>
      <c r="D49" s="30">
        <v>29</v>
      </c>
      <c r="E49" s="53">
        <v>42</v>
      </c>
      <c r="F49" s="58">
        <f t="shared" si="4"/>
        <v>71</v>
      </c>
      <c r="G49" s="25">
        <f t="shared" si="1"/>
        <v>49.7</v>
      </c>
      <c r="H49" s="27">
        <v>40</v>
      </c>
      <c r="I49" s="62">
        <f t="shared" si="3"/>
        <v>25</v>
      </c>
      <c r="J49" s="67">
        <v>5</v>
      </c>
      <c r="K49" s="71">
        <f t="shared" si="2"/>
        <v>79.7</v>
      </c>
      <c r="L49" s="75">
        <v>79.7</v>
      </c>
      <c r="M49" s="76" t="s">
        <v>24</v>
      </c>
    </row>
    <row r="50" spans="1:15" ht="24" thickBot="1" x14ac:dyDescent="0.55000000000000004">
      <c r="A50" s="31">
        <v>45</v>
      </c>
      <c r="B50" s="32">
        <v>6412001148</v>
      </c>
      <c r="C50" s="33" t="s">
        <v>94</v>
      </c>
      <c r="D50" s="30">
        <v>28</v>
      </c>
      <c r="E50" s="53">
        <v>30</v>
      </c>
      <c r="F50" s="58">
        <f t="shared" si="4"/>
        <v>58</v>
      </c>
      <c r="G50" s="25">
        <f t="shared" si="1"/>
        <v>40.6</v>
      </c>
      <c r="H50" s="27">
        <v>38</v>
      </c>
      <c r="I50" s="62">
        <f t="shared" si="3"/>
        <v>23.75</v>
      </c>
      <c r="J50" s="67">
        <v>5</v>
      </c>
      <c r="K50" s="71">
        <f t="shared" si="2"/>
        <v>69.349999999999994</v>
      </c>
      <c r="L50" s="75">
        <v>69.400000000000006</v>
      </c>
      <c r="M50" s="76" t="s">
        <v>26</v>
      </c>
      <c r="N50" s="13">
        <v>52</v>
      </c>
    </row>
    <row r="51" spans="1:15" ht="24" thickBot="1" x14ac:dyDescent="0.55000000000000004">
      <c r="A51" s="31">
        <v>46</v>
      </c>
      <c r="B51" s="32">
        <v>6412001150</v>
      </c>
      <c r="C51" s="33" t="s">
        <v>95</v>
      </c>
      <c r="D51" s="30">
        <v>28</v>
      </c>
      <c r="E51" s="53">
        <v>41</v>
      </c>
      <c r="F51" s="58">
        <f t="shared" si="4"/>
        <v>69</v>
      </c>
      <c r="G51" s="25">
        <f t="shared" si="1"/>
        <v>48.3</v>
      </c>
      <c r="H51" s="27">
        <v>38</v>
      </c>
      <c r="I51" s="62">
        <f t="shared" si="3"/>
        <v>23.75</v>
      </c>
      <c r="J51" s="67">
        <v>5</v>
      </c>
      <c r="K51" s="71">
        <f t="shared" si="2"/>
        <v>77.05</v>
      </c>
      <c r="L51" s="75">
        <v>77.099999999999994</v>
      </c>
      <c r="M51" s="76" t="s">
        <v>24</v>
      </c>
    </row>
    <row r="52" spans="1:15" ht="24" thickBot="1" x14ac:dyDescent="0.55000000000000004">
      <c r="A52" s="31">
        <v>47</v>
      </c>
      <c r="B52" s="32">
        <v>6412001151</v>
      </c>
      <c r="C52" s="33" t="s">
        <v>96</v>
      </c>
      <c r="D52" s="30">
        <v>24</v>
      </c>
      <c r="E52" s="53">
        <v>43</v>
      </c>
      <c r="F52" s="58">
        <f t="shared" si="4"/>
        <v>67</v>
      </c>
      <c r="G52" s="25">
        <f t="shared" si="1"/>
        <v>46.9</v>
      </c>
      <c r="H52" s="27">
        <v>40</v>
      </c>
      <c r="I52" s="62">
        <f t="shared" si="3"/>
        <v>25</v>
      </c>
      <c r="J52" s="67">
        <v>5</v>
      </c>
      <c r="K52" s="71">
        <f t="shared" si="2"/>
        <v>76.900000000000006</v>
      </c>
      <c r="L52" s="75">
        <v>76.900000000000006</v>
      </c>
      <c r="M52" s="76" t="s">
        <v>24</v>
      </c>
      <c r="O52" s="29" t="s">
        <v>38</v>
      </c>
    </row>
    <row r="53" spans="1:15" ht="24" thickBot="1" x14ac:dyDescent="0.55000000000000004">
      <c r="A53" s="31">
        <v>48</v>
      </c>
      <c r="B53" s="32">
        <v>6412001152</v>
      </c>
      <c r="C53" s="33" t="s">
        <v>97</v>
      </c>
      <c r="D53" s="30">
        <v>30</v>
      </c>
      <c r="E53" s="53">
        <v>33</v>
      </c>
      <c r="F53" s="58">
        <f t="shared" si="4"/>
        <v>63</v>
      </c>
      <c r="G53" s="25">
        <f t="shared" si="1"/>
        <v>44.1</v>
      </c>
      <c r="H53" s="27">
        <v>34</v>
      </c>
      <c r="I53" s="62">
        <f t="shared" si="3"/>
        <v>21.25</v>
      </c>
      <c r="J53" s="67">
        <v>5</v>
      </c>
      <c r="K53" s="71">
        <f t="shared" si="2"/>
        <v>70.349999999999994</v>
      </c>
      <c r="L53" s="75">
        <v>70.400000000000006</v>
      </c>
      <c r="M53" s="76" t="s">
        <v>25</v>
      </c>
      <c r="N53" s="13">
        <v>52</v>
      </c>
      <c r="O53" s="29" t="s">
        <v>39</v>
      </c>
    </row>
    <row r="54" spans="1:15" ht="24" thickBot="1" x14ac:dyDescent="0.55000000000000004">
      <c r="A54" s="31">
        <v>49</v>
      </c>
      <c r="B54" s="32">
        <v>6412001153</v>
      </c>
      <c r="C54" s="33" t="s">
        <v>98</v>
      </c>
      <c r="D54" s="30">
        <v>30</v>
      </c>
      <c r="E54" s="53">
        <v>32</v>
      </c>
      <c r="F54" s="58">
        <f t="shared" si="4"/>
        <v>62</v>
      </c>
      <c r="G54" s="25">
        <f t="shared" si="1"/>
        <v>43.4</v>
      </c>
      <c r="H54" s="27">
        <v>40</v>
      </c>
      <c r="I54" s="62">
        <f t="shared" si="3"/>
        <v>25</v>
      </c>
      <c r="J54" s="67">
        <v>5</v>
      </c>
      <c r="K54" s="71">
        <f t="shared" si="2"/>
        <v>73.400000000000006</v>
      </c>
      <c r="L54" s="75">
        <v>73.400000000000006</v>
      </c>
      <c r="M54" s="76" t="s">
        <v>25</v>
      </c>
      <c r="O54" s="29" t="s">
        <v>40</v>
      </c>
    </row>
    <row r="55" spans="1:15" ht="24" thickBot="1" x14ac:dyDescent="0.55000000000000004">
      <c r="A55" s="31">
        <v>50</v>
      </c>
      <c r="B55" s="32">
        <v>6412001154</v>
      </c>
      <c r="C55" s="33" t="s">
        <v>99</v>
      </c>
      <c r="D55" s="30">
        <v>30</v>
      </c>
      <c r="E55" s="53">
        <v>47</v>
      </c>
      <c r="F55" s="58">
        <f t="shared" si="4"/>
        <v>77</v>
      </c>
      <c r="G55" s="25">
        <f t="shared" si="1"/>
        <v>53.9</v>
      </c>
      <c r="H55" s="27">
        <v>38</v>
      </c>
      <c r="I55" s="62">
        <f t="shared" si="3"/>
        <v>23.75</v>
      </c>
      <c r="J55" s="67">
        <v>5</v>
      </c>
      <c r="K55" s="71">
        <f t="shared" si="2"/>
        <v>82.65</v>
      </c>
      <c r="L55" s="75">
        <v>82.7</v>
      </c>
      <c r="M55" s="76" t="s">
        <v>23</v>
      </c>
      <c r="O55" s="13" t="s">
        <v>42</v>
      </c>
    </row>
    <row r="56" spans="1:15" s="50" customFormat="1" ht="24" thickBot="1" x14ac:dyDescent="0.55000000000000004">
      <c r="A56" s="31">
        <v>51</v>
      </c>
      <c r="B56" s="32">
        <v>6412001155</v>
      </c>
      <c r="C56" s="33" t="s">
        <v>100</v>
      </c>
      <c r="D56" s="30">
        <v>27</v>
      </c>
      <c r="E56" s="53">
        <v>25</v>
      </c>
      <c r="F56" s="58">
        <f t="shared" si="4"/>
        <v>52</v>
      </c>
      <c r="G56" s="25">
        <f t="shared" si="1"/>
        <v>36.4</v>
      </c>
      <c r="H56" s="27">
        <v>38</v>
      </c>
      <c r="I56" s="62">
        <f t="shared" si="3"/>
        <v>23.75</v>
      </c>
      <c r="J56" s="67">
        <v>5</v>
      </c>
      <c r="K56" s="71">
        <f t="shared" si="2"/>
        <v>65.150000000000006</v>
      </c>
      <c r="L56" s="75">
        <v>65.2</v>
      </c>
      <c r="M56" s="76" t="s">
        <v>26</v>
      </c>
      <c r="N56" s="13"/>
      <c r="O56" s="13" t="s">
        <v>41</v>
      </c>
    </row>
    <row r="57" spans="1:15" ht="24" thickBot="1" x14ac:dyDescent="0.55000000000000004">
      <c r="A57" s="31">
        <v>52</v>
      </c>
      <c r="B57" s="32">
        <v>6412001156</v>
      </c>
      <c r="C57" s="33" t="s">
        <v>101</v>
      </c>
      <c r="D57" s="30">
        <v>26</v>
      </c>
      <c r="E57" s="53">
        <v>26</v>
      </c>
      <c r="F57" s="58">
        <f t="shared" si="4"/>
        <v>52</v>
      </c>
      <c r="G57" s="25">
        <f t="shared" si="1"/>
        <v>36.4</v>
      </c>
      <c r="H57" s="27">
        <v>38</v>
      </c>
      <c r="I57" s="62">
        <f t="shared" si="3"/>
        <v>23.75</v>
      </c>
      <c r="J57" s="67">
        <v>5</v>
      </c>
      <c r="K57" s="71">
        <f t="shared" si="2"/>
        <v>65.150000000000006</v>
      </c>
      <c r="L57" s="75">
        <v>65.2</v>
      </c>
      <c r="M57" s="76" t="s">
        <v>26</v>
      </c>
      <c r="N57" s="13">
        <v>31</v>
      </c>
    </row>
    <row r="58" spans="1:15" ht="24" thickBot="1" x14ac:dyDescent="0.55000000000000004">
      <c r="A58" s="31">
        <v>53</v>
      </c>
      <c r="B58" s="32">
        <v>6412001157</v>
      </c>
      <c r="C58" s="33" t="s">
        <v>102</v>
      </c>
      <c r="D58" s="30">
        <v>30</v>
      </c>
      <c r="E58" s="53">
        <v>44</v>
      </c>
      <c r="F58" s="58">
        <f t="shared" si="4"/>
        <v>74</v>
      </c>
      <c r="G58" s="25">
        <f t="shared" si="1"/>
        <v>51.8</v>
      </c>
      <c r="H58" s="27">
        <v>38</v>
      </c>
      <c r="I58" s="62">
        <f t="shared" si="3"/>
        <v>23.75</v>
      </c>
      <c r="J58" s="67">
        <v>5</v>
      </c>
      <c r="K58" s="71">
        <f t="shared" si="2"/>
        <v>80.55</v>
      </c>
      <c r="L58" s="75">
        <v>80.599999999999994</v>
      </c>
      <c r="M58" s="76" t="s">
        <v>23</v>
      </c>
    </row>
    <row r="59" spans="1:15" ht="24" thickBot="1" x14ac:dyDescent="0.55000000000000004">
      <c r="A59" s="31">
        <v>54</v>
      </c>
      <c r="B59" s="32">
        <v>6412001158</v>
      </c>
      <c r="C59" s="33" t="s">
        <v>103</v>
      </c>
      <c r="D59" s="30">
        <v>26</v>
      </c>
      <c r="E59" s="53">
        <v>41</v>
      </c>
      <c r="F59" s="58">
        <f t="shared" si="4"/>
        <v>67</v>
      </c>
      <c r="G59" s="25">
        <f t="shared" si="1"/>
        <v>46.9</v>
      </c>
      <c r="H59" s="27">
        <v>38</v>
      </c>
      <c r="I59" s="62">
        <f t="shared" si="3"/>
        <v>23.75</v>
      </c>
      <c r="J59" s="67">
        <v>5</v>
      </c>
      <c r="K59" s="71">
        <f t="shared" si="2"/>
        <v>75.650000000000006</v>
      </c>
      <c r="L59" s="75">
        <v>75.7</v>
      </c>
      <c r="M59" s="76" t="s">
        <v>24</v>
      </c>
    </row>
    <row r="60" spans="1:15" ht="24" thickBot="1" x14ac:dyDescent="0.55000000000000004">
      <c r="A60" s="31">
        <v>55</v>
      </c>
      <c r="B60" s="32">
        <v>6412001159</v>
      </c>
      <c r="C60" s="33" t="s">
        <v>104</v>
      </c>
      <c r="D60" s="30">
        <v>28</v>
      </c>
      <c r="E60" s="53">
        <v>40</v>
      </c>
      <c r="F60" s="58">
        <f t="shared" si="4"/>
        <v>68</v>
      </c>
      <c r="G60" s="25">
        <f t="shared" si="1"/>
        <v>47.6</v>
      </c>
      <c r="H60" s="27">
        <v>40</v>
      </c>
      <c r="I60" s="62">
        <f t="shared" si="3"/>
        <v>25</v>
      </c>
      <c r="J60" s="67">
        <v>5</v>
      </c>
      <c r="K60" s="71">
        <f t="shared" si="2"/>
        <v>77.599999999999994</v>
      </c>
      <c r="L60" s="75">
        <v>77.599999999999994</v>
      </c>
      <c r="M60" s="76" t="s">
        <v>24</v>
      </c>
      <c r="N60" s="13">
        <v>43</v>
      </c>
    </row>
    <row r="61" spans="1:15" ht="24" thickBot="1" x14ac:dyDescent="0.55000000000000004">
      <c r="A61" s="31">
        <v>56</v>
      </c>
      <c r="B61" s="32">
        <v>6412001160</v>
      </c>
      <c r="C61" s="33" t="s">
        <v>105</v>
      </c>
      <c r="D61" s="30">
        <v>26</v>
      </c>
      <c r="E61" s="53">
        <v>27</v>
      </c>
      <c r="F61" s="58">
        <f t="shared" si="4"/>
        <v>53</v>
      </c>
      <c r="G61" s="25">
        <f t="shared" si="1"/>
        <v>37.1</v>
      </c>
      <c r="H61" s="27">
        <v>40</v>
      </c>
      <c r="I61" s="62">
        <f t="shared" si="3"/>
        <v>25</v>
      </c>
      <c r="J61" s="67">
        <v>5</v>
      </c>
      <c r="K61" s="71">
        <f t="shared" si="2"/>
        <v>67.099999999999994</v>
      </c>
      <c r="L61" s="75">
        <v>67.099999999999994</v>
      </c>
      <c r="M61" s="76" t="s">
        <v>26</v>
      </c>
    </row>
    <row r="62" spans="1:15" ht="24" thickBot="1" x14ac:dyDescent="0.55000000000000004">
      <c r="A62" s="31">
        <v>57</v>
      </c>
      <c r="B62" s="32">
        <v>6412001162</v>
      </c>
      <c r="C62" s="33" t="s">
        <v>106</v>
      </c>
      <c r="D62" s="30">
        <v>31</v>
      </c>
      <c r="E62" s="53">
        <v>43</v>
      </c>
      <c r="F62" s="58">
        <f t="shared" si="4"/>
        <v>74</v>
      </c>
      <c r="G62" s="25">
        <f t="shared" si="1"/>
        <v>51.8</v>
      </c>
      <c r="H62" s="27">
        <v>38</v>
      </c>
      <c r="I62" s="62">
        <f t="shared" si="3"/>
        <v>23.75</v>
      </c>
      <c r="J62" s="67">
        <v>5</v>
      </c>
      <c r="K62" s="71">
        <f t="shared" si="2"/>
        <v>80.55</v>
      </c>
      <c r="L62" s="75">
        <v>80.099999999999994</v>
      </c>
      <c r="M62" s="76" t="s">
        <v>23</v>
      </c>
      <c r="O62" s="29" t="s">
        <v>38</v>
      </c>
    </row>
    <row r="63" spans="1:15" ht="24" thickBot="1" x14ac:dyDescent="0.55000000000000004">
      <c r="A63" s="31">
        <v>58</v>
      </c>
      <c r="B63" s="32">
        <v>6412001163</v>
      </c>
      <c r="C63" s="33" t="s">
        <v>107</v>
      </c>
      <c r="D63" s="30">
        <v>26</v>
      </c>
      <c r="E63" s="53">
        <v>36</v>
      </c>
      <c r="F63" s="58">
        <f t="shared" si="4"/>
        <v>62</v>
      </c>
      <c r="G63" s="25">
        <f t="shared" si="1"/>
        <v>43.4</v>
      </c>
      <c r="H63" s="27">
        <v>36</v>
      </c>
      <c r="I63" s="62">
        <f t="shared" si="3"/>
        <v>22.5</v>
      </c>
      <c r="J63" s="67">
        <v>5</v>
      </c>
      <c r="K63" s="71">
        <f t="shared" si="2"/>
        <v>70.900000000000006</v>
      </c>
      <c r="L63" s="75">
        <v>70.900000000000006</v>
      </c>
      <c r="M63" s="76" t="s">
        <v>25</v>
      </c>
      <c r="O63" s="29" t="s">
        <v>39</v>
      </c>
    </row>
    <row r="64" spans="1:15" ht="24" thickBot="1" x14ac:dyDescent="0.55000000000000004">
      <c r="A64" s="31">
        <v>59</v>
      </c>
      <c r="B64" s="32">
        <v>6412001164</v>
      </c>
      <c r="C64" s="33" t="s">
        <v>108</v>
      </c>
      <c r="D64" s="30">
        <v>29</v>
      </c>
      <c r="E64" s="53">
        <v>46</v>
      </c>
      <c r="F64" s="58">
        <f t="shared" si="4"/>
        <v>75</v>
      </c>
      <c r="G64" s="25">
        <f t="shared" si="1"/>
        <v>52.5</v>
      </c>
      <c r="H64" s="27">
        <v>40</v>
      </c>
      <c r="I64" s="62">
        <f t="shared" si="3"/>
        <v>25</v>
      </c>
      <c r="J64" s="67">
        <v>5</v>
      </c>
      <c r="K64" s="71">
        <f t="shared" si="2"/>
        <v>82.5</v>
      </c>
      <c r="L64" s="75">
        <v>82.5</v>
      </c>
      <c r="M64" s="76" t="s">
        <v>23</v>
      </c>
      <c r="O64" s="13" t="s">
        <v>40</v>
      </c>
    </row>
    <row r="65" spans="1:15" ht="24" thickBot="1" x14ac:dyDescent="0.55000000000000004">
      <c r="A65" s="31">
        <v>60</v>
      </c>
      <c r="B65" s="32">
        <v>6412001166</v>
      </c>
      <c r="C65" s="33" t="s">
        <v>109</v>
      </c>
      <c r="D65" s="30">
        <v>30</v>
      </c>
      <c r="E65" s="53">
        <v>40</v>
      </c>
      <c r="F65" s="58">
        <f t="shared" si="4"/>
        <v>70</v>
      </c>
      <c r="G65" s="25">
        <f t="shared" si="1"/>
        <v>49</v>
      </c>
      <c r="H65" s="27">
        <v>36</v>
      </c>
      <c r="I65" s="62">
        <f t="shared" si="3"/>
        <v>22.5</v>
      </c>
      <c r="J65" s="67">
        <v>5</v>
      </c>
      <c r="K65" s="71">
        <f t="shared" si="2"/>
        <v>76.5</v>
      </c>
      <c r="L65" s="75">
        <v>76.5</v>
      </c>
      <c r="M65" s="76" t="s">
        <v>24</v>
      </c>
      <c r="N65" s="13">
        <v>52</v>
      </c>
      <c r="O65" s="29" t="s">
        <v>42</v>
      </c>
    </row>
    <row r="66" spans="1:15" ht="24" thickBot="1" x14ac:dyDescent="0.55000000000000004">
      <c r="A66" s="31">
        <v>61</v>
      </c>
      <c r="B66" s="32">
        <v>6412001169</v>
      </c>
      <c r="C66" s="33" t="s">
        <v>110</v>
      </c>
      <c r="D66" s="30">
        <v>28</v>
      </c>
      <c r="E66" s="53">
        <v>43</v>
      </c>
      <c r="F66" s="58">
        <f t="shared" si="4"/>
        <v>71</v>
      </c>
      <c r="G66" s="25">
        <f t="shared" si="1"/>
        <v>49.7</v>
      </c>
      <c r="H66" s="27">
        <v>36</v>
      </c>
      <c r="I66" s="62">
        <f t="shared" si="3"/>
        <v>22.5</v>
      </c>
      <c r="J66" s="67">
        <v>5</v>
      </c>
      <c r="K66" s="71">
        <f t="shared" si="2"/>
        <v>77.2</v>
      </c>
      <c r="L66" s="75">
        <v>77.2</v>
      </c>
      <c r="M66" s="76" t="s">
        <v>24</v>
      </c>
      <c r="O66" s="29" t="s">
        <v>41</v>
      </c>
    </row>
    <row r="67" spans="1:15" ht="24" thickBot="1" x14ac:dyDescent="0.55000000000000004">
      <c r="A67" s="31">
        <v>62</v>
      </c>
      <c r="B67" s="32">
        <v>6412001170</v>
      </c>
      <c r="C67" s="33" t="s">
        <v>111</v>
      </c>
      <c r="D67" s="30">
        <v>28</v>
      </c>
      <c r="E67" s="53">
        <v>33</v>
      </c>
      <c r="F67" s="58">
        <f t="shared" si="4"/>
        <v>61</v>
      </c>
      <c r="G67" s="25">
        <f t="shared" si="1"/>
        <v>42.7</v>
      </c>
      <c r="H67" s="27">
        <v>36</v>
      </c>
      <c r="I67" s="62">
        <f t="shared" si="3"/>
        <v>22.5</v>
      </c>
      <c r="J67" s="67">
        <v>5</v>
      </c>
      <c r="K67" s="71">
        <f t="shared" si="2"/>
        <v>70.2</v>
      </c>
      <c r="L67" s="75">
        <v>70.2</v>
      </c>
      <c r="M67" s="76" t="s">
        <v>25</v>
      </c>
    </row>
    <row r="68" spans="1:15" ht="24" thickBot="1" x14ac:dyDescent="0.55000000000000004">
      <c r="A68" s="31">
        <v>63</v>
      </c>
      <c r="B68" s="32">
        <v>6412001171</v>
      </c>
      <c r="C68" s="33" t="s">
        <v>112</v>
      </c>
      <c r="D68" s="30">
        <v>26</v>
      </c>
      <c r="E68" s="53">
        <v>24</v>
      </c>
      <c r="F68" s="58">
        <f t="shared" si="4"/>
        <v>50</v>
      </c>
      <c r="G68" s="25">
        <f t="shared" si="1"/>
        <v>35</v>
      </c>
      <c r="H68" s="27">
        <v>40</v>
      </c>
      <c r="I68" s="62">
        <f t="shared" si="3"/>
        <v>25</v>
      </c>
      <c r="J68" s="67">
        <v>5</v>
      </c>
      <c r="K68" s="71">
        <f t="shared" si="2"/>
        <v>65</v>
      </c>
      <c r="L68" s="75">
        <v>65</v>
      </c>
      <c r="M68" s="76" t="s">
        <v>26</v>
      </c>
    </row>
    <row r="69" spans="1:15" ht="24" thickBot="1" x14ac:dyDescent="0.55000000000000004">
      <c r="A69" s="31">
        <v>64</v>
      </c>
      <c r="B69" s="32">
        <v>6412001172</v>
      </c>
      <c r="C69" s="33" t="s">
        <v>113</v>
      </c>
      <c r="D69" s="30">
        <v>25</v>
      </c>
      <c r="E69" s="53">
        <v>38</v>
      </c>
      <c r="F69" s="58">
        <f t="shared" ref="F69:F100" si="5" xml:space="preserve"> ( D69+E69 )</f>
        <v>63</v>
      </c>
      <c r="G69" s="25">
        <f t="shared" si="1"/>
        <v>44.1</v>
      </c>
      <c r="H69" s="27">
        <v>40</v>
      </c>
      <c r="I69" s="62">
        <f t="shared" si="3"/>
        <v>25</v>
      </c>
      <c r="J69" s="67">
        <v>5</v>
      </c>
      <c r="K69" s="71">
        <f t="shared" si="2"/>
        <v>74.099999999999994</v>
      </c>
      <c r="L69" s="75">
        <v>74.099999999999994</v>
      </c>
      <c r="M69" s="76" t="s">
        <v>25</v>
      </c>
      <c r="N69" s="13">
        <v>48</v>
      </c>
    </row>
    <row r="70" spans="1:15" ht="24" thickBot="1" x14ac:dyDescent="0.55000000000000004">
      <c r="A70" s="31">
        <v>65</v>
      </c>
      <c r="B70" s="32">
        <v>6412001173</v>
      </c>
      <c r="C70" s="33" t="s">
        <v>114</v>
      </c>
      <c r="D70" s="30">
        <v>34</v>
      </c>
      <c r="E70" s="53">
        <v>26</v>
      </c>
      <c r="F70" s="58">
        <f t="shared" si="5"/>
        <v>60</v>
      </c>
      <c r="G70" s="25">
        <f t="shared" ref="G70:G100" si="6" xml:space="preserve"> (F70*70 )/100</f>
        <v>42</v>
      </c>
      <c r="H70" s="27">
        <v>36</v>
      </c>
      <c r="I70" s="62">
        <f t="shared" si="3"/>
        <v>22.5</v>
      </c>
      <c r="J70" s="67">
        <v>5</v>
      </c>
      <c r="K70" s="71">
        <f t="shared" ref="K70:K100" si="7" xml:space="preserve"> (G70+I70+J70 )</f>
        <v>69.5</v>
      </c>
      <c r="L70" s="75">
        <v>69.5</v>
      </c>
      <c r="M70" s="76" t="s">
        <v>26</v>
      </c>
    </row>
    <row r="71" spans="1:15" ht="24" thickBot="1" x14ac:dyDescent="0.55000000000000004">
      <c r="A71" s="31">
        <v>66</v>
      </c>
      <c r="B71" s="32">
        <v>6412001174</v>
      </c>
      <c r="C71" s="33" t="s">
        <v>115</v>
      </c>
      <c r="D71" s="30">
        <v>25</v>
      </c>
      <c r="E71" s="53">
        <v>39</v>
      </c>
      <c r="F71" s="58">
        <f t="shared" si="5"/>
        <v>64</v>
      </c>
      <c r="G71" s="25">
        <f t="shared" si="6"/>
        <v>44.8</v>
      </c>
      <c r="H71" s="27">
        <v>36</v>
      </c>
      <c r="I71" s="62">
        <f t="shared" ref="I71:I100" si="8" xml:space="preserve"> (H71*25 )/40</f>
        <v>22.5</v>
      </c>
      <c r="J71" s="67">
        <v>5</v>
      </c>
      <c r="K71" s="71">
        <f t="shared" si="7"/>
        <v>72.3</v>
      </c>
      <c r="L71" s="75">
        <v>72.3</v>
      </c>
      <c r="M71" s="76" t="s">
        <v>25</v>
      </c>
    </row>
    <row r="72" spans="1:15" ht="24" thickBot="1" x14ac:dyDescent="0.55000000000000004">
      <c r="A72" s="31">
        <v>67</v>
      </c>
      <c r="B72" s="32">
        <v>6412001175</v>
      </c>
      <c r="C72" s="33" t="s">
        <v>116</v>
      </c>
      <c r="D72" s="30">
        <v>28</v>
      </c>
      <c r="E72" s="53">
        <v>32</v>
      </c>
      <c r="F72" s="58">
        <f t="shared" si="5"/>
        <v>60</v>
      </c>
      <c r="G72" s="25">
        <f t="shared" si="6"/>
        <v>42</v>
      </c>
      <c r="H72" s="27">
        <v>38</v>
      </c>
      <c r="I72" s="62">
        <f t="shared" si="8"/>
        <v>23.75</v>
      </c>
      <c r="J72" s="67">
        <v>5</v>
      </c>
      <c r="K72" s="71">
        <f t="shared" si="7"/>
        <v>70.75</v>
      </c>
      <c r="L72" s="75">
        <v>70.8</v>
      </c>
      <c r="M72" s="76" t="s">
        <v>25</v>
      </c>
      <c r="N72" s="13">
        <v>53</v>
      </c>
    </row>
    <row r="73" spans="1:15" ht="24" thickBot="1" x14ac:dyDescent="0.55000000000000004">
      <c r="A73" s="31">
        <v>68</v>
      </c>
      <c r="B73" s="32">
        <v>6412001176</v>
      </c>
      <c r="C73" s="33" t="s">
        <v>117</v>
      </c>
      <c r="D73" s="8">
        <v>26</v>
      </c>
      <c r="E73" s="53">
        <v>39</v>
      </c>
      <c r="F73" s="58">
        <f t="shared" si="5"/>
        <v>65</v>
      </c>
      <c r="G73" s="11">
        <f t="shared" si="6"/>
        <v>45.5</v>
      </c>
      <c r="H73" s="28">
        <v>36</v>
      </c>
      <c r="I73" s="62">
        <f t="shared" si="8"/>
        <v>22.5</v>
      </c>
      <c r="J73" s="67">
        <v>5</v>
      </c>
      <c r="K73" s="71">
        <f t="shared" si="7"/>
        <v>73</v>
      </c>
      <c r="L73" s="76">
        <v>73</v>
      </c>
      <c r="M73" s="76" t="s">
        <v>25</v>
      </c>
      <c r="O73" s="29" t="s">
        <v>38</v>
      </c>
    </row>
    <row r="74" spans="1:15" ht="24" thickBot="1" x14ac:dyDescent="0.55000000000000004">
      <c r="A74" s="31">
        <v>69</v>
      </c>
      <c r="B74" s="32">
        <v>6412001177</v>
      </c>
      <c r="C74" s="33" t="s">
        <v>118</v>
      </c>
      <c r="D74" s="8">
        <v>27</v>
      </c>
      <c r="E74" s="53">
        <v>34</v>
      </c>
      <c r="F74" s="58">
        <f t="shared" si="5"/>
        <v>61</v>
      </c>
      <c r="G74" s="11">
        <f t="shared" si="6"/>
        <v>42.7</v>
      </c>
      <c r="H74" s="28">
        <v>34</v>
      </c>
      <c r="I74" s="62">
        <f t="shared" si="8"/>
        <v>21.25</v>
      </c>
      <c r="J74" s="67">
        <v>5</v>
      </c>
      <c r="K74" s="71">
        <f t="shared" si="7"/>
        <v>68.95</v>
      </c>
      <c r="L74" s="76">
        <v>69</v>
      </c>
      <c r="M74" s="76" t="s">
        <v>26</v>
      </c>
      <c r="O74" s="29" t="s">
        <v>39</v>
      </c>
    </row>
    <row r="75" spans="1:15" ht="24" thickBot="1" x14ac:dyDescent="0.55000000000000004">
      <c r="A75" s="31">
        <v>70</v>
      </c>
      <c r="B75" s="32">
        <v>6412001178</v>
      </c>
      <c r="C75" s="33" t="s">
        <v>119</v>
      </c>
      <c r="D75" s="8">
        <v>26</v>
      </c>
      <c r="E75" s="53">
        <v>32</v>
      </c>
      <c r="F75" s="58">
        <f t="shared" si="5"/>
        <v>58</v>
      </c>
      <c r="G75" s="11">
        <f t="shared" si="6"/>
        <v>40.6</v>
      </c>
      <c r="H75" s="28">
        <v>36</v>
      </c>
      <c r="I75" s="62">
        <f t="shared" si="8"/>
        <v>22.5</v>
      </c>
      <c r="J75" s="67">
        <v>5</v>
      </c>
      <c r="K75" s="71">
        <f t="shared" si="7"/>
        <v>68.099999999999994</v>
      </c>
      <c r="L75" s="76">
        <v>68.099999999999994</v>
      </c>
      <c r="M75" s="76" t="s">
        <v>26</v>
      </c>
      <c r="O75" s="28" t="s">
        <v>40</v>
      </c>
    </row>
    <row r="76" spans="1:15" ht="24" thickBot="1" x14ac:dyDescent="0.55000000000000004">
      <c r="A76" s="31">
        <v>71</v>
      </c>
      <c r="B76" s="32">
        <v>6412001179</v>
      </c>
      <c r="C76" s="33" t="s">
        <v>120</v>
      </c>
      <c r="D76" s="8">
        <v>24</v>
      </c>
      <c r="E76" s="53">
        <v>39</v>
      </c>
      <c r="F76" s="58">
        <f t="shared" si="5"/>
        <v>63</v>
      </c>
      <c r="G76" s="11">
        <f t="shared" si="6"/>
        <v>44.1</v>
      </c>
      <c r="H76" s="28">
        <v>36</v>
      </c>
      <c r="I76" s="62">
        <f t="shared" si="8"/>
        <v>22.5</v>
      </c>
      <c r="J76" s="67">
        <v>5</v>
      </c>
      <c r="K76" s="71">
        <f t="shared" si="7"/>
        <v>71.599999999999994</v>
      </c>
      <c r="L76" s="76">
        <v>71.599999999999994</v>
      </c>
      <c r="M76" s="76" t="s">
        <v>25</v>
      </c>
      <c r="O76" s="29" t="s">
        <v>42</v>
      </c>
    </row>
    <row r="77" spans="1:15" ht="24" thickBot="1" x14ac:dyDescent="0.55000000000000004">
      <c r="A77" s="31">
        <v>72</v>
      </c>
      <c r="B77" s="32">
        <v>6412001180</v>
      </c>
      <c r="C77" s="33" t="s">
        <v>121</v>
      </c>
      <c r="D77" s="8">
        <v>26</v>
      </c>
      <c r="E77" s="53">
        <v>32</v>
      </c>
      <c r="F77" s="58">
        <f t="shared" si="5"/>
        <v>58</v>
      </c>
      <c r="G77" s="11">
        <f t="shared" si="6"/>
        <v>40.6</v>
      </c>
      <c r="H77" s="28">
        <v>34</v>
      </c>
      <c r="I77" s="62">
        <f t="shared" si="8"/>
        <v>21.25</v>
      </c>
      <c r="J77" s="67">
        <v>5</v>
      </c>
      <c r="K77" s="71">
        <f t="shared" si="7"/>
        <v>66.849999999999994</v>
      </c>
      <c r="L77" s="76">
        <v>66.900000000000006</v>
      </c>
      <c r="M77" s="76" t="s">
        <v>26</v>
      </c>
      <c r="O77" s="29" t="s">
        <v>41</v>
      </c>
    </row>
    <row r="78" spans="1:15" ht="24" thickBot="1" x14ac:dyDescent="0.55000000000000004">
      <c r="A78" s="31">
        <v>73</v>
      </c>
      <c r="B78" s="32">
        <v>6412001181</v>
      </c>
      <c r="C78" s="33" t="s">
        <v>122</v>
      </c>
      <c r="D78" s="8">
        <v>28</v>
      </c>
      <c r="E78" s="53">
        <v>36</v>
      </c>
      <c r="F78" s="58">
        <f t="shared" si="5"/>
        <v>64</v>
      </c>
      <c r="G78" s="11">
        <f t="shared" si="6"/>
        <v>44.8</v>
      </c>
      <c r="H78" s="28">
        <v>38</v>
      </c>
      <c r="I78" s="62">
        <f t="shared" si="8"/>
        <v>23.75</v>
      </c>
      <c r="J78" s="67">
        <v>5</v>
      </c>
      <c r="K78" s="71">
        <f t="shared" si="7"/>
        <v>73.55</v>
      </c>
      <c r="L78" s="76">
        <v>73.599999999999994</v>
      </c>
      <c r="M78" s="76" t="s">
        <v>25</v>
      </c>
    </row>
    <row r="79" spans="1:15" ht="24" thickBot="1" x14ac:dyDescent="0.55000000000000004">
      <c r="A79" s="31">
        <v>74</v>
      </c>
      <c r="B79" s="32">
        <v>6412001182</v>
      </c>
      <c r="C79" s="33" t="s">
        <v>123</v>
      </c>
      <c r="D79" s="13">
        <v>25</v>
      </c>
      <c r="E79" s="53">
        <v>29</v>
      </c>
      <c r="F79" s="58">
        <f t="shared" si="5"/>
        <v>54</v>
      </c>
      <c r="G79" s="11">
        <f t="shared" si="6"/>
        <v>37.799999999999997</v>
      </c>
      <c r="H79" s="28">
        <v>36</v>
      </c>
      <c r="I79" s="62">
        <f t="shared" si="8"/>
        <v>22.5</v>
      </c>
      <c r="J79" s="67">
        <v>5</v>
      </c>
      <c r="K79" s="71">
        <f t="shared" si="7"/>
        <v>65.3</v>
      </c>
      <c r="L79" s="76">
        <v>65.3</v>
      </c>
      <c r="M79" s="76" t="s">
        <v>26</v>
      </c>
    </row>
    <row r="80" spans="1:15" ht="24" thickBot="1" x14ac:dyDescent="0.55000000000000004">
      <c r="A80" s="31">
        <v>75</v>
      </c>
      <c r="B80" s="32">
        <v>6412001183</v>
      </c>
      <c r="C80" s="33" t="s">
        <v>124</v>
      </c>
      <c r="D80" s="8">
        <v>25</v>
      </c>
      <c r="E80" s="53">
        <v>31</v>
      </c>
      <c r="F80" s="58">
        <f t="shared" si="5"/>
        <v>56</v>
      </c>
      <c r="G80" s="11">
        <f t="shared" si="6"/>
        <v>39.200000000000003</v>
      </c>
      <c r="H80" s="28">
        <v>34</v>
      </c>
      <c r="I80" s="62">
        <f t="shared" si="8"/>
        <v>21.25</v>
      </c>
      <c r="J80" s="67">
        <v>5</v>
      </c>
      <c r="K80" s="71">
        <f t="shared" si="7"/>
        <v>65.45</v>
      </c>
      <c r="L80" s="76">
        <v>65.5</v>
      </c>
      <c r="M80" s="76" t="s">
        <v>26</v>
      </c>
    </row>
    <row r="81" spans="1:15" ht="24" thickBot="1" x14ac:dyDescent="0.55000000000000004">
      <c r="A81" s="31">
        <v>76</v>
      </c>
      <c r="B81" s="32">
        <v>6412001184</v>
      </c>
      <c r="C81" s="33" t="s">
        <v>125</v>
      </c>
      <c r="D81" s="13">
        <v>26</v>
      </c>
      <c r="E81" s="53">
        <v>29</v>
      </c>
      <c r="F81" s="58">
        <f t="shared" si="5"/>
        <v>55</v>
      </c>
      <c r="G81" s="11">
        <f t="shared" si="6"/>
        <v>38.5</v>
      </c>
      <c r="H81" s="28">
        <v>36</v>
      </c>
      <c r="I81" s="62">
        <f t="shared" si="8"/>
        <v>22.5</v>
      </c>
      <c r="J81" s="67">
        <v>5</v>
      </c>
      <c r="K81" s="71">
        <f t="shared" si="7"/>
        <v>66</v>
      </c>
      <c r="L81" s="76">
        <v>66</v>
      </c>
      <c r="M81" s="76" t="s">
        <v>26</v>
      </c>
    </row>
    <row r="82" spans="1:15" ht="24" thickBot="1" x14ac:dyDescent="0.55000000000000004">
      <c r="A82" s="31">
        <v>77</v>
      </c>
      <c r="B82" s="32">
        <v>6412001185</v>
      </c>
      <c r="C82" s="33" t="s">
        <v>126</v>
      </c>
      <c r="D82" s="8">
        <v>26</v>
      </c>
      <c r="E82" s="53">
        <v>38</v>
      </c>
      <c r="F82" s="58">
        <f t="shared" si="5"/>
        <v>64</v>
      </c>
      <c r="G82" s="11">
        <f t="shared" si="6"/>
        <v>44.8</v>
      </c>
      <c r="H82" s="28">
        <v>36</v>
      </c>
      <c r="I82" s="62">
        <f t="shared" si="8"/>
        <v>22.5</v>
      </c>
      <c r="J82" s="67">
        <v>5</v>
      </c>
      <c r="K82" s="71">
        <f t="shared" si="7"/>
        <v>72.3</v>
      </c>
      <c r="L82" s="76">
        <v>72.3</v>
      </c>
      <c r="M82" s="76" t="s">
        <v>25</v>
      </c>
      <c r="O82" s="29" t="s">
        <v>38</v>
      </c>
    </row>
    <row r="83" spans="1:15" ht="24" thickBot="1" x14ac:dyDescent="0.55000000000000004">
      <c r="A83" s="31">
        <v>78</v>
      </c>
      <c r="B83" s="32">
        <v>6412001186</v>
      </c>
      <c r="C83" s="33" t="s">
        <v>127</v>
      </c>
      <c r="D83" s="8">
        <v>25</v>
      </c>
      <c r="E83" s="53">
        <v>31</v>
      </c>
      <c r="F83" s="58">
        <f t="shared" si="5"/>
        <v>56</v>
      </c>
      <c r="G83" s="11">
        <f t="shared" si="6"/>
        <v>39.200000000000003</v>
      </c>
      <c r="H83" s="28">
        <v>34</v>
      </c>
      <c r="I83" s="62">
        <f t="shared" si="8"/>
        <v>21.25</v>
      </c>
      <c r="J83" s="67">
        <v>5</v>
      </c>
      <c r="K83" s="71">
        <f t="shared" si="7"/>
        <v>65.45</v>
      </c>
      <c r="L83" s="76">
        <v>65.5</v>
      </c>
      <c r="M83" s="76" t="s">
        <v>26</v>
      </c>
      <c r="O83" s="29" t="s">
        <v>39</v>
      </c>
    </row>
    <row r="84" spans="1:15" ht="24" thickBot="1" x14ac:dyDescent="0.55000000000000004">
      <c r="A84" s="31">
        <v>79</v>
      </c>
      <c r="B84" s="32">
        <v>6412001187</v>
      </c>
      <c r="C84" s="33" t="s">
        <v>128</v>
      </c>
      <c r="D84" s="8">
        <v>27</v>
      </c>
      <c r="E84" s="53">
        <v>39</v>
      </c>
      <c r="F84" s="58">
        <f t="shared" si="5"/>
        <v>66</v>
      </c>
      <c r="G84" s="11">
        <f t="shared" si="6"/>
        <v>46.2</v>
      </c>
      <c r="H84" s="28">
        <v>36</v>
      </c>
      <c r="I84" s="62">
        <f t="shared" si="8"/>
        <v>22.5</v>
      </c>
      <c r="J84" s="67">
        <v>5</v>
      </c>
      <c r="K84" s="71">
        <f t="shared" si="7"/>
        <v>73.7</v>
      </c>
      <c r="L84" s="76">
        <v>73.7</v>
      </c>
      <c r="M84" s="76" t="s">
        <v>25</v>
      </c>
      <c r="O84" s="28" t="s">
        <v>40</v>
      </c>
    </row>
    <row r="85" spans="1:15" ht="24" thickBot="1" x14ac:dyDescent="0.55000000000000004">
      <c r="A85" s="31">
        <v>80</v>
      </c>
      <c r="B85" s="32">
        <v>6412001188</v>
      </c>
      <c r="C85" s="33" t="s">
        <v>129</v>
      </c>
      <c r="D85" s="8">
        <v>29</v>
      </c>
      <c r="E85" s="53">
        <v>37</v>
      </c>
      <c r="F85" s="58">
        <f t="shared" si="5"/>
        <v>66</v>
      </c>
      <c r="G85" s="11">
        <f t="shared" si="6"/>
        <v>46.2</v>
      </c>
      <c r="H85" s="28">
        <v>34</v>
      </c>
      <c r="I85" s="62">
        <f t="shared" si="8"/>
        <v>21.25</v>
      </c>
      <c r="J85" s="67">
        <v>5</v>
      </c>
      <c r="K85" s="71">
        <f t="shared" si="7"/>
        <v>72.45</v>
      </c>
      <c r="L85" s="76">
        <v>72.5</v>
      </c>
      <c r="M85" s="76" t="s">
        <v>25</v>
      </c>
      <c r="O85" s="29" t="s">
        <v>42</v>
      </c>
    </row>
    <row r="86" spans="1:15" ht="24" thickBot="1" x14ac:dyDescent="0.55000000000000004">
      <c r="A86" s="34">
        <v>81</v>
      </c>
      <c r="B86" s="32">
        <v>6412001189</v>
      </c>
      <c r="C86" s="33" t="s">
        <v>130</v>
      </c>
      <c r="D86" s="8">
        <v>28</v>
      </c>
      <c r="E86" s="53">
        <v>37</v>
      </c>
      <c r="F86" s="58">
        <f t="shared" si="5"/>
        <v>65</v>
      </c>
      <c r="G86" s="11">
        <f t="shared" si="6"/>
        <v>45.5</v>
      </c>
      <c r="H86" s="28">
        <v>36</v>
      </c>
      <c r="I86" s="62">
        <f t="shared" si="8"/>
        <v>22.5</v>
      </c>
      <c r="J86" s="67">
        <v>5</v>
      </c>
      <c r="K86" s="71">
        <f t="shared" si="7"/>
        <v>73</v>
      </c>
      <c r="L86" s="76">
        <v>73</v>
      </c>
      <c r="M86" s="76" t="s">
        <v>25</v>
      </c>
      <c r="O86" s="29" t="s">
        <v>41</v>
      </c>
    </row>
    <row r="87" spans="1:15" ht="24" thickBot="1" x14ac:dyDescent="0.55000000000000004">
      <c r="A87" s="31">
        <v>82</v>
      </c>
      <c r="B87" s="32">
        <v>6412001190</v>
      </c>
      <c r="C87" s="33" t="s">
        <v>131</v>
      </c>
      <c r="D87" s="8">
        <v>28</v>
      </c>
      <c r="E87" s="53">
        <v>38</v>
      </c>
      <c r="F87" s="58">
        <f t="shared" si="5"/>
        <v>66</v>
      </c>
      <c r="G87" s="11">
        <f t="shared" si="6"/>
        <v>46.2</v>
      </c>
      <c r="H87" s="28">
        <v>38</v>
      </c>
      <c r="I87" s="62">
        <f t="shared" si="8"/>
        <v>23.75</v>
      </c>
      <c r="J87" s="67">
        <v>5</v>
      </c>
      <c r="K87" s="71">
        <f t="shared" si="7"/>
        <v>74.95</v>
      </c>
      <c r="L87" s="76">
        <v>75</v>
      </c>
      <c r="M87" s="76" t="s">
        <v>24</v>
      </c>
    </row>
    <row r="88" spans="1:15" ht="24" thickBot="1" x14ac:dyDescent="0.55000000000000004">
      <c r="A88" s="31">
        <v>83</v>
      </c>
      <c r="B88" s="32">
        <v>6412001191</v>
      </c>
      <c r="C88" s="33" t="s">
        <v>132</v>
      </c>
      <c r="D88" s="8">
        <v>29</v>
      </c>
      <c r="E88" s="53">
        <v>40</v>
      </c>
      <c r="F88" s="58">
        <f t="shared" si="5"/>
        <v>69</v>
      </c>
      <c r="G88" s="11">
        <f t="shared" si="6"/>
        <v>48.3</v>
      </c>
      <c r="H88" s="28">
        <v>38</v>
      </c>
      <c r="I88" s="62">
        <f t="shared" si="8"/>
        <v>23.75</v>
      </c>
      <c r="J88" s="67">
        <v>5</v>
      </c>
      <c r="K88" s="71">
        <f t="shared" si="7"/>
        <v>77.05</v>
      </c>
      <c r="L88" s="76">
        <v>77.099999999999994</v>
      </c>
      <c r="M88" s="76" t="s">
        <v>24</v>
      </c>
    </row>
    <row r="89" spans="1:15" ht="24" thickBot="1" x14ac:dyDescent="0.55000000000000004">
      <c r="A89" s="31">
        <v>84</v>
      </c>
      <c r="B89" s="32">
        <v>6412001192</v>
      </c>
      <c r="C89" s="33" t="s">
        <v>133</v>
      </c>
      <c r="D89" s="8">
        <v>28</v>
      </c>
      <c r="E89" s="53">
        <v>40</v>
      </c>
      <c r="F89" s="58">
        <f t="shared" si="5"/>
        <v>68</v>
      </c>
      <c r="G89" s="11">
        <f t="shared" si="6"/>
        <v>47.6</v>
      </c>
      <c r="H89" s="28">
        <v>36</v>
      </c>
      <c r="I89" s="62">
        <f t="shared" si="8"/>
        <v>22.5</v>
      </c>
      <c r="J89" s="67">
        <v>5</v>
      </c>
      <c r="K89" s="71">
        <f t="shared" si="7"/>
        <v>75.099999999999994</v>
      </c>
      <c r="L89" s="76">
        <v>75.099999999999994</v>
      </c>
      <c r="M89" s="76" t="s">
        <v>24</v>
      </c>
      <c r="O89" s="29" t="s">
        <v>38</v>
      </c>
    </row>
    <row r="90" spans="1:15" ht="24" thickBot="1" x14ac:dyDescent="0.55000000000000004">
      <c r="A90" s="31">
        <v>85</v>
      </c>
      <c r="B90" s="32">
        <v>6412001193</v>
      </c>
      <c r="C90" s="33" t="s">
        <v>134</v>
      </c>
      <c r="D90" s="8">
        <v>27</v>
      </c>
      <c r="E90" s="53">
        <v>40</v>
      </c>
      <c r="F90" s="58">
        <f t="shared" si="5"/>
        <v>67</v>
      </c>
      <c r="G90" s="11">
        <f t="shared" si="6"/>
        <v>46.9</v>
      </c>
      <c r="H90" s="28">
        <v>38</v>
      </c>
      <c r="I90" s="62">
        <f t="shared" si="8"/>
        <v>23.75</v>
      </c>
      <c r="J90" s="67">
        <v>5</v>
      </c>
      <c r="K90" s="71">
        <f t="shared" si="7"/>
        <v>75.650000000000006</v>
      </c>
      <c r="L90" s="76">
        <v>75.7</v>
      </c>
      <c r="M90" s="76" t="s">
        <v>24</v>
      </c>
      <c r="O90" s="29" t="s">
        <v>39</v>
      </c>
    </row>
    <row r="91" spans="1:15" ht="24" thickBot="1" x14ac:dyDescent="0.55000000000000004">
      <c r="A91" s="31">
        <v>86</v>
      </c>
      <c r="B91" s="32">
        <v>6412001194</v>
      </c>
      <c r="C91" s="33" t="s">
        <v>135</v>
      </c>
      <c r="D91" s="8">
        <v>28</v>
      </c>
      <c r="E91" s="53">
        <v>33</v>
      </c>
      <c r="F91" s="58">
        <f t="shared" si="5"/>
        <v>61</v>
      </c>
      <c r="G91" s="11">
        <f t="shared" si="6"/>
        <v>42.7</v>
      </c>
      <c r="H91" s="28">
        <v>34</v>
      </c>
      <c r="I91" s="62">
        <f t="shared" si="8"/>
        <v>21.25</v>
      </c>
      <c r="J91" s="67">
        <v>5</v>
      </c>
      <c r="K91" s="71">
        <f t="shared" si="7"/>
        <v>68.95</v>
      </c>
      <c r="L91" s="76">
        <v>69</v>
      </c>
      <c r="M91" s="76" t="s">
        <v>26</v>
      </c>
      <c r="O91" s="28" t="s">
        <v>40</v>
      </c>
    </row>
    <row r="92" spans="1:15" ht="24" thickBot="1" x14ac:dyDescent="0.55000000000000004">
      <c r="A92" s="31">
        <v>87</v>
      </c>
      <c r="B92" s="32">
        <v>6412001195</v>
      </c>
      <c r="C92" s="33" t="s">
        <v>136</v>
      </c>
      <c r="D92" s="8">
        <v>29</v>
      </c>
      <c r="E92" s="53">
        <v>40</v>
      </c>
      <c r="F92" s="58">
        <f t="shared" si="5"/>
        <v>69</v>
      </c>
      <c r="G92" s="11">
        <f t="shared" si="6"/>
        <v>48.3</v>
      </c>
      <c r="H92" s="28">
        <v>36</v>
      </c>
      <c r="I92" s="62">
        <f t="shared" si="8"/>
        <v>22.5</v>
      </c>
      <c r="J92" s="67">
        <v>5</v>
      </c>
      <c r="K92" s="71">
        <f t="shared" si="7"/>
        <v>75.8</v>
      </c>
      <c r="L92" s="76">
        <v>75.8</v>
      </c>
      <c r="M92" s="76" t="s">
        <v>24</v>
      </c>
      <c r="O92" s="29" t="s">
        <v>42</v>
      </c>
    </row>
    <row r="93" spans="1:15" ht="24" thickBot="1" x14ac:dyDescent="0.55000000000000004">
      <c r="A93" s="31">
        <v>88</v>
      </c>
      <c r="B93" s="32">
        <v>6412001196</v>
      </c>
      <c r="C93" s="33" t="s">
        <v>137</v>
      </c>
      <c r="D93" s="8">
        <v>27</v>
      </c>
      <c r="E93" s="53">
        <v>31</v>
      </c>
      <c r="F93" s="58">
        <f t="shared" si="5"/>
        <v>58</v>
      </c>
      <c r="G93" s="11">
        <f t="shared" si="6"/>
        <v>40.6</v>
      </c>
      <c r="H93" s="28">
        <v>34</v>
      </c>
      <c r="I93" s="62">
        <f t="shared" si="8"/>
        <v>21.25</v>
      </c>
      <c r="J93" s="67">
        <v>5</v>
      </c>
      <c r="K93" s="71">
        <f t="shared" si="7"/>
        <v>66.849999999999994</v>
      </c>
      <c r="L93" s="76">
        <v>66.900000000000006</v>
      </c>
      <c r="M93" s="76" t="s">
        <v>26</v>
      </c>
      <c r="O93" s="29" t="s">
        <v>41</v>
      </c>
    </row>
    <row r="94" spans="1:15" ht="24" thickBot="1" x14ac:dyDescent="0.55000000000000004">
      <c r="A94" s="31">
        <v>89</v>
      </c>
      <c r="B94" s="32">
        <v>6412001197</v>
      </c>
      <c r="C94" s="33" t="s">
        <v>138</v>
      </c>
      <c r="D94" s="8">
        <v>30</v>
      </c>
      <c r="E94" s="53">
        <v>43</v>
      </c>
      <c r="F94" s="58">
        <f t="shared" si="5"/>
        <v>73</v>
      </c>
      <c r="G94" s="11">
        <f t="shared" si="6"/>
        <v>51.1</v>
      </c>
      <c r="H94" s="28">
        <v>36</v>
      </c>
      <c r="I94" s="62">
        <f t="shared" si="8"/>
        <v>22.5</v>
      </c>
      <c r="J94" s="67">
        <v>5</v>
      </c>
      <c r="K94" s="71">
        <f t="shared" si="7"/>
        <v>78.599999999999994</v>
      </c>
      <c r="L94" s="76">
        <v>78.599999999999994</v>
      </c>
      <c r="M94" s="76" t="s">
        <v>24</v>
      </c>
    </row>
    <row r="95" spans="1:15" ht="24" thickBot="1" x14ac:dyDescent="0.55000000000000004">
      <c r="A95" s="31">
        <v>90</v>
      </c>
      <c r="B95" s="32">
        <v>6412001198</v>
      </c>
      <c r="C95" s="33" t="s">
        <v>139</v>
      </c>
      <c r="D95" s="8">
        <v>26</v>
      </c>
      <c r="E95" s="53">
        <v>36</v>
      </c>
      <c r="F95" s="58">
        <f t="shared" si="5"/>
        <v>62</v>
      </c>
      <c r="G95" s="11">
        <f t="shared" si="6"/>
        <v>43.4</v>
      </c>
      <c r="H95" s="28">
        <v>34</v>
      </c>
      <c r="I95" s="62">
        <f t="shared" si="8"/>
        <v>21.25</v>
      </c>
      <c r="J95" s="67">
        <v>5</v>
      </c>
      <c r="K95" s="71">
        <f t="shared" si="7"/>
        <v>69.650000000000006</v>
      </c>
      <c r="L95" s="76">
        <v>69.7</v>
      </c>
      <c r="M95" s="76" t="s">
        <v>26</v>
      </c>
    </row>
    <row r="96" spans="1:15" ht="24" thickBot="1" x14ac:dyDescent="0.55000000000000004">
      <c r="A96" s="31">
        <v>91</v>
      </c>
      <c r="B96" s="32">
        <v>6412001199</v>
      </c>
      <c r="C96" s="33" t="s">
        <v>140</v>
      </c>
      <c r="D96" s="13">
        <v>26</v>
      </c>
      <c r="E96" s="53">
        <v>29</v>
      </c>
      <c r="F96" s="58">
        <f t="shared" si="5"/>
        <v>55</v>
      </c>
      <c r="G96" s="11">
        <f t="shared" si="6"/>
        <v>38.5</v>
      </c>
      <c r="H96" s="28">
        <v>36</v>
      </c>
      <c r="I96" s="62">
        <f t="shared" si="8"/>
        <v>22.5</v>
      </c>
      <c r="J96" s="67">
        <v>5</v>
      </c>
      <c r="K96" s="71">
        <f t="shared" si="7"/>
        <v>66</v>
      </c>
      <c r="L96" s="76">
        <v>66</v>
      </c>
      <c r="M96" s="76" t="s">
        <v>26</v>
      </c>
    </row>
    <row r="97" spans="1:13" ht="24" thickBot="1" x14ac:dyDescent="0.55000000000000004">
      <c r="A97" s="31">
        <v>92</v>
      </c>
      <c r="B97" s="32">
        <v>6412001200</v>
      </c>
      <c r="C97" s="33" t="s">
        <v>141</v>
      </c>
      <c r="D97" s="8">
        <v>28</v>
      </c>
      <c r="E97" s="53">
        <v>34</v>
      </c>
      <c r="F97" s="58">
        <f t="shared" si="5"/>
        <v>62</v>
      </c>
      <c r="G97" s="11">
        <f t="shared" si="6"/>
        <v>43.4</v>
      </c>
      <c r="H97" s="28">
        <v>34</v>
      </c>
      <c r="I97" s="62">
        <f t="shared" si="8"/>
        <v>21.25</v>
      </c>
      <c r="J97" s="67">
        <v>5</v>
      </c>
      <c r="K97" s="71">
        <f t="shared" si="7"/>
        <v>69.650000000000006</v>
      </c>
      <c r="L97" s="76">
        <v>69.7</v>
      </c>
      <c r="M97" s="76" t="s">
        <v>26</v>
      </c>
    </row>
    <row r="98" spans="1:13" ht="24" thickBot="1" x14ac:dyDescent="0.55000000000000004">
      <c r="A98" s="31">
        <v>93</v>
      </c>
      <c r="B98" s="32">
        <v>6412001201</v>
      </c>
      <c r="C98" s="33" t="s">
        <v>142</v>
      </c>
      <c r="D98" s="8">
        <v>27</v>
      </c>
      <c r="E98" s="53">
        <v>37</v>
      </c>
      <c r="F98" s="58">
        <f t="shared" si="5"/>
        <v>64</v>
      </c>
      <c r="G98" s="11">
        <f t="shared" si="6"/>
        <v>44.8</v>
      </c>
      <c r="H98" s="28">
        <v>36</v>
      </c>
      <c r="I98" s="62">
        <f t="shared" si="8"/>
        <v>22.5</v>
      </c>
      <c r="J98" s="67">
        <v>5</v>
      </c>
      <c r="K98" s="71">
        <f t="shared" si="7"/>
        <v>72.3</v>
      </c>
      <c r="L98" s="76">
        <v>72.3</v>
      </c>
      <c r="M98" s="76" t="s">
        <v>25</v>
      </c>
    </row>
    <row r="99" spans="1:13" ht="24" thickBot="1" x14ac:dyDescent="0.55000000000000004">
      <c r="A99" s="31">
        <v>94</v>
      </c>
      <c r="B99" s="32">
        <v>6412001202</v>
      </c>
      <c r="C99" s="33" t="s">
        <v>143</v>
      </c>
      <c r="D99" s="8">
        <v>26</v>
      </c>
      <c r="E99" s="53">
        <v>34</v>
      </c>
      <c r="F99" s="58">
        <f t="shared" si="5"/>
        <v>60</v>
      </c>
      <c r="G99" s="11">
        <f t="shared" si="6"/>
        <v>42</v>
      </c>
      <c r="H99" s="28">
        <v>36</v>
      </c>
      <c r="I99" s="62">
        <f t="shared" si="8"/>
        <v>22.5</v>
      </c>
      <c r="J99" s="67">
        <v>5</v>
      </c>
      <c r="K99" s="71">
        <f t="shared" si="7"/>
        <v>69.5</v>
      </c>
      <c r="L99" s="76">
        <v>69.5</v>
      </c>
      <c r="M99" s="76" t="s">
        <v>26</v>
      </c>
    </row>
    <row r="100" spans="1:13" ht="24" thickBot="1" x14ac:dyDescent="0.55000000000000004">
      <c r="A100" s="31">
        <v>95</v>
      </c>
      <c r="B100" s="32">
        <v>6412001203</v>
      </c>
      <c r="C100" s="33" t="s">
        <v>144</v>
      </c>
      <c r="D100" s="8">
        <v>26</v>
      </c>
      <c r="E100" s="53">
        <v>30</v>
      </c>
      <c r="F100" s="58">
        <f t="shared" si="5"/>
        <v>56</v>
      </c>
      <c r="G100" s="11">
        <f t="shared" si="6"/>
        <v>39.200000000000003</v>
      </c>
      <c r="H100" s="28">
        <v>34</v>
      </c>
      <c r="I100" s="62">
        <f t="shared" si="8"/>
        <v>21.25</v>
      </c>
      <c r="J100" s="67">
        <v>5</v>
      </c>
      <c r="K100" s="71">
        <f t="shared" si="7"/>
        <v>65.45</v>
      </c>
      <c r="L100" s="76">
        <v>65.5</v>
      </c>
      <c r="M100" s="76" t="s">
        <v>26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แบบส่งเกรดตามรหัส นศ.รุ่น14 </vt:lpstr>
      <vt:lpstr>แบบสรุปตัดเกรด</vt:lpstr>
      <vt:lpstr>คะแนน พย ชุมชน2 -66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2024-08-14T05:29:18Z</cp:lastPrinted>
  <dcterms:created xsi:type="dcterms:W3CDTF">2021-08-04T13:41:02Z</dcterms:created>
  <dcterms:modified xsi:type="dcterms:W3CDTF">2024-08-14T05:30:09Z</dcterms:modified>
</cp:coreProperties>
</file>